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995" tabRatio="844" activeTab="0"/>
  </bookViews>
  <sheets>
    <sheet name="цикличное" sheetId="1" r:id="rId1"/>
    <sheet name="ИТОГО" sheetId="2" state="hidden" r:id="rId2"/>
  </sheets>
  <definedNames>
    <definedName name="_xlnm.Print_Area" localSheetId="1">'ИТОГО'!$A$1:$Q$123</definedName>
    <definedName name="_xlnm.Print_Area" localSheetId="0">'цикличное'!$A$1:$L$313</definedName>
  </definedNames>
  <calcPr fullCalcOnLoad="1"/>
</workbook>
</file>

<file path=xl/sharedStrings.xml><?xml version="1.0" encoding="utf-8"?>
<sst xmlns="http://schemas.openxmlformats.org/spreadsheetml/2006/main" count="552" uniqueCount="247">
  <si>
    <t>сахар</t>
  </si>
  <si>
    <t>масло сливоч</t>
  </si>
  <si>
    <t>хлеб пшенич</t>
  </si>
  <si>
    <t>чай заварка</t>
  </si>
  <si>
    <t>сок фруктовый</t>
  </si>
  <si>
    <t>картофель</t>
  </si>
  <si>
    <t>рис</t>
  </si>
  <si>
    <t>морковь</t>
  </si>
  <si>
    <t>лук репчатый</t>
  </si>
  <si>
    <t>масло растит</t>
  </si>
  <si>
    <t>соль</t>
  </si>
  <si>
    <t>сметана</t>
  </si>
  <si>
    <t>говядина</t>
  </si>
  <si>
    <t>томат паста</t>
  </si>
  <si>
    <t>курага</t>
  </si>
  <si>
    <t>хлеб урож</t>
  </si>
  <si>
    <t>макароны</t>
  </si>
  <si>
    <t>сыр</t>
  </si>
  <si>
    <t>крупа манная</t>
  </si>
  <si>
    <t>молоко цельное</t>
  </si>
  <si>
    <t>какао</t>
  </si>
  <si>
    <t>свекла</t>
  </si>
  <si>
    <t>капуста</t>
  </si>
  <si>
    <t>мука</t>
  </si>
  <si>
    <t>печенье</t>
  </si>
  <si>
    <t>творог</t>
  </si>
  <si>
    <t>сухофрукты</t>
  </si>
  <si>
    <t>дрожжи</t>
  </si>
  <si>
    <t>горох</t>
  </si>
  <si>
    <t>вафли</t>
  </si>
  <si>
    <t>150</t>
  </si>
  <si>
    <t>яблоки</t>
  </si>
  <si>
    <t>солен огурцы</t>
  </si>
  <si>
    <t>крупа пшено</t>
  </si>
  <si>
    <t>зеленый гор. Конс</t>
  </si>
  <si>
    <t>продукт кисломол.</t>
  </si>
  <si>
    <t>яйцо</t>
  </si>
  <si>
    <t>сухарь панир.</t>
  </si>
  <si>
    <t>молоко сгущ.</t>
  </si>
  <si>
    <t>кофеейный нап.</t>
  </si>
  <si>
    <t>мандарины</t>
  </si>
  <si>
    <t>минтай</t>
  </si>
  <si>
    <t>лимоны</t>
  </si>
  <si>
    <t>икра кабачковая</t>
  </si>
  <si>
    <t>кол-во 1 день</t>
  </si>
  <si>
    <t>кол-во 2 день</t>
  </si>
  <si>
    <t>кол-во 3 день</t>
  </si>
  <si>
    <t>кол-во 4 день</t>
  </si>
  <si>
    <t>кол-во 5 день</t>
  </si>
  <si>
    <t>ИТОГО:</t>
  </si>
  <si>
    <t>цена</t>
  </si>
  <si>
    <t>сумма</t>
  </si>
  <si>
    <t>итого на 10 дней</t>
  </si>
  <si>
    <t>кол-во 6 день</t>
  </si>
  <si>
    <t>кол-во 7 день</t>
  </si>
  <si>
    <t>кол-во 8 день</t>
  </si>
  <si>
    <t>кол-во 9 день</t>
  </si>
  <si>
    <t>кол-во 10 день</t>
  </si>
  <si>
    <t>250/5</t>
  </si>
  <si>
    <t>пряник</t>
  </si>
  <si>
    <t>изюм</t>
  </si>
  <si>
    <t>итого на 1-5 дней</t>
  </si>
  <si>
    <t>крупа ячневая</t>
  </si>
  <si>
    <t>итого на 6-10 дней</t>
  </si>
  <si>
    <t>печень говяжья</t>
  </si>
  <si>
    <t>вит.с</t>
  </si>
  <si>
    <t>сосиска</t>
  </si>
  <si>
    <t>кисель</t>
  </si>
  <si>
    <t>крупа пшеничная</t>
  </si>
  <si>
    <t>груша</t>
  </si>
  <si>
    <t>крупа кукурузная</t>
  </si>
  <si>
    <t>апельсин</t>
  </si>
  <si>
    <t xml:space="preserve">  </t>
  </si>
  <si>
    <t>фасоль</t>
  </si>
  <si>
    <t>надо</t>
  </si>
  <si>
    <t>СОГЛАСОВАНО</t>
  </si>
  <si>
    <t>Наименование блюда</t>
  </si>
  <si>
    <t>Масса порции</t>
  </si>
  <si>
    <t>Пищевые вещества (г)</t>
  </si>
  <si>
    <t>Энерг ценность (ККАЛ)</t>
  </si>
  <si>
    <t>Витамины мг</t>
  </si>
  <si>
    <t>Минерал                        в-ва мг</t>
  </si>
  <si>
    <t>Б</t>
  </si>
  <si>
    <t>Ж</t>
  </si>
  <si>
    <t>У</t>
  </si>
  <si>
    <t>В1</t>
  </si>
  <si>
    <t>В2</t>
  </si>
  <si>
    <t>С</t>
  </si>
  <si>
    <t>Са</t>
  </si>
  <si>
    <t>Fe</t>
  </si>
  <si>
    <t xml:space="preserve">Картофельное пюре </t>
  </si>
  <si>
    <t>Чай с сахаром</t>
  </si>
  <si>
    <t>Рис отварной</t>
  </si>
  <si>
    <t>Компот из кураги с витамином С</t>
  </si>
  <si>
    <t>Компот из кураги и изюма с витамином С</t>
  </si>
  <si>
    <t>Литература:</t>
  </si>
  <si>
    <t>грудка курин</t>
  </si>
  <si>
    <t>Картофельное пюре</t>
  </si>
  <si>
    <t>Жаркое по-домашнему</t>
  </si>
  <si>
    <t>Кисель с витамином С</t>
  </si>
  <si>
    <t>Омлет натуральный</t>
  </si>
  <si>
    <t>Рагу из овощей</t>
  </si>
  <si>
    <t xml:space="preserve">Утверждаю                                                                               </t>
  </si>
  <si>
    <t>Начальником отдела по надзору</t>
  </si>
  <si>
    <t>Директор БОУ г.Омска "СОШ № 144"</t>
  </si>
  <si>
    <t>за условиями воститания,</t>
  </si>
  <si>
    <t>обучения и питанием населения</t>
  </si>
  <si>
    <t>управления Роспотребнадзора</t>
  </si>
  <si>
    <t>по Омской области</t>
  </si>
  <si>
    <t>_________________________/М.Н.Бойко/</t>
  </si>
  <si>
    <t>____________________________/Т.И.Эммерт/</t>
  </si>
  <si>
    <t xml:space="preserve"> ЦИКЛИЧНОГО МЕНЮ</t>
  </si>
  <si>
    <t>Горячих завтраков и обедов для школьников</t>
  </si>
  <si>
    <t>в БОУ г.Омска "СОШ № 144"</t>
  </si>
  <si>
    <t>С 1 сентября 2019 по 31 мая 2020 года</t>
  </si>
  <si>
    <t>1 неделя</t>
  </si>
  <si>
    <t>1 день:ПОНЕДЕЛЬНИК</t>
  </si>
  <si>
    <t>№ рецепта по СБ 2010 г.</t>
  </si>
  <si>
    <t>Завтрак :</t>
  </si>
  <si>
    <t>Каша пшенная с маслом</t>
  </si>
  <si>
    <t>Таблица № 8</t>
  </si>
  <si>
    <t>180/5</t>
  </si>
  <si>
    <t>Бутерброд с сыром</t>
  </si>
  <si>
    <t>№ 3</t>
  </si>
  <si>
    <t>30/10</t>
  </si>
  <si>
    <t>№ 943</t>
  </si>
  <si>
    <t>200/15</t>
  </si>
  <si>
    <t>Фрукт</t>
  </si>
  <si>
    <t>Пром товар</t>
  </si>
  <si>
    <t>Итого за завтрак:</t>
  </si>
  <si>
    <t>Обед :</t>
  </si>
  <si>
    <t>Щи из свежий капусты с картофелем и сметаной</t>
  </si>
  <si>
    <t>№ 187</t>
  </si>
  <si>
    <t>Плов из мяса птицы</t>
  </si>
  <si>
    <t>№ 645</t>
  </si>
  <si>
    <t>Хлеб порционный</t>
  </si>
  <si>
    <t>Компот из свежих плодов витамином С</t>
  </si>
  <si>
    <t>№ 859</t>
  </si>
  <si>
    <t>Итого за обед:</t>
  </si>
  <si>
    <t>2 день:ВТОРНИК</t>
  </si>
  <si>
    <t>Колбасные изделия отварные</t>
  </si>
  <si>
    <t>№ 536</t>
  </si>
  <si>
    <t>Макароны отварные с маслом</t>
  </si>
  <si>
    <t>№ 414</t>
  </si>
  <si>
    <t>150/5</t>
  </si>
  <si>
    <t>Чай с сахаром и лимоном</t>
  </si>
  <si>
    <t>№ 944</t>
  </si>
  <si>
    <t>200/15/10</t>
  </si>
  <si>
    <t>Суп картофельный с бобовыми (горох)</t>
  </si>
  <si>
    <t>№ 206</t>
  </si>
  <si>
    <t>Биточек рыбный,запеченый в соусе</t>
  </si>
  <si>
    <t>№ 510,№ 798</t>
  </si>
  <si>
    <t>75/50</t>
  </si>
  <si>
    <t>№ 299</t>
  </si>
  <si>
    <t>№ 883</t>
  </si>
  <si>
    <t>3 день:СРЕДА</t>
  </si>
  <si>
    <t>Котлета московская</t>
  </si>
  <si>
    <t>№ 610</t>
  </si>
  <si>
    <t>Гречка отварная с маслом</t>
  </si>
  <si>
    <t>№ 679</t>
  </si>
  <si>
    <t>Выпечные кондитерские изделия без крема</t>
  </si>
  <si>
    <t>Рассольник домашний со сметаной</t>
  </si>
  <si>
    <t>№ 196</t>
  </si>
  <si>
    <t>№ 590</t>
  </si>
  <si>
    <t>№ 867</t>
  </si>
  <si>
    <t>4 день:ЧЕТВЕРГ</t>
  </si>
  <si>
    <t>Запеканка из творога со сгущ. молоком</t>
  </si>
  <si>
    <t>№ 469</t>
  </si>
  <si>
    <t>150/20</t>
  </si>
  <si>
    <t>Бутерброд с колбасой п/к</t>
  </si>
  <si>
    <t>№ 8</t>
  </si>
  <si>
    <t>30/15</t>
  </si>
  <si>
    <t>Йогурт в инд. упаковке</t>
  </si>
  <si>
    <t>Суп картофельный с макаронными издельями</t>
  </si>
  <si>
    <t>№ 217</t>
  </si>
  <si>
    <t>Мясо птицы запеченное</t>
  </si>
  <si>
    <t>№ 651</t>
  </si>
  <si>
    <t>Рис отварной с маслом</t>
  </si>
  <si>
    <t>№ 682</t>
  </si>
  <si>
    <t>200/5</t>
  </si>
  <si>
    <t>Компот из с/ф с витамином С</t>
  </si>
  <si>
    <t>№ 868</t>
  </si>
  <si>
    <t>5 день:ПЯТНИЦА</t>
  </si>
  <si>
    <t>Биточек рыбный,запеченный в соусе</t>
  </si>
  <si>
    <t>№ 510, № 799</t>
  </si>
  <si>
    <t>50/50</t>
  </si>
  <si>
    <t>Борщ с капустой, картофелем и сметаной</t>
  </si>
  <si>
    <t>№ 170</t>
  </si>
  <si>
    <t>Сарделька отварная</t>
  </si>
  <si>
    <t>6 день:СУББОТА</t>
  </si>
  <si>
    <t>Уха рыбацкая (консервы рыбные)</t>
  </si>
  <si>
    <t>№ 270</t>
  </si>
  <si>
    <t>Гуляш из говядины</t>
  </si>
  <si>
    <t>№ 591</t>
  </si>
  <si>
    <t xml:space="preserve">Гречка отварная </t>
  </si>
  <si>
    <t>2 неделя</t>
  </si>
  <si>
    <t>7 день:ПОНЕДЕЛЬНИК</t>
  </si>
  <si>
    <t>№ 438</t>
  </si>
  <si>
    <t>Кисломолочный продукт в инд. упаковке</t>
  </si>
  <si>
    <t>Суп картофельный с мясными фрикадельками</t>
  </si>
  <si>
    <t>№ 209, № 178</t>
  </si>
  <si>
    <t>250/30</t>
  </si>
  <si>
    <t>Рыба запеченная в  соусе</t>
  </si>
  <si>
    <t>№ 504,798</t>
  </si>
  <si>
    <t>8 день:ВТОРНИК</t>
  </si>
  <si>
    <t>Тефтели из говядины тушеные в соусе</t>
  </si>
  <si>
    <t xml:space="preserve">№ 619,№ 759 </t>
  </si>
  <si>
    <t>80/50</t>
  </si>
  <si>
    <t>Свекольник со сметаной</t>
  </si>
  <si>
    <t>№ 65</t>
  </si>
  <si>
    <t>Курица, тушенная в соусе</t>
  </si>
  <si>
    <t>№ 643,799</t>
  </si>
  <si>
    <t>Гречка отварная</t>
  </si>
  <si>
    <t>9 день:СРЕДА</t>
  </si>
  <si>
    <t xml:space="preserve">Макароны отварные </t>
  </si>
  <si>
    <t>Рассольник "Петербургский" со сметаной</t>
  </si>
  <si>
    <t>№ 197</t>
  </si>
  <si>
    <t xml:space="preserve">Капуста тушеная </t>
  </si>
  <si>
    <t>№ 315</t>
  </si>
  <si>
    <t>10 день:ЧЕТВЕРГ</t>
  </si>
  <si>
    <t>Биточек рыбный  запеченный в соусе</t>
  </si>
  <si>
    <t>Суп из овощей со сметаной</t>
  </si>
  <si>
    <t>№ 202</t>
  </si>
  <si>
    <t>Картофельная запеканка с мясом</t>
  </si>
  <si>
    <t xml:space="preserve">№ 626 </t>
  </si>
  <si>
    <t>11 день:ПЯТНИЦА</t>
  </si>
  <si>
    <t>Суп картофельный с крупой</t>
  </si>
  <si>
    <t>№ 204</t>
  </si>
  <si>
    <t>Азу</t>
  </si>
  <si>
    <t>№ 596</t>
  </si>
  <si>
    <t>12 день:СУББОТА</t>
  </si>
  <si>
    <t>Суп картофельный с клецками</t>
  </si>
  <si>
    <t>№ 213</t>
  </si>
  <si>
    <t>Шницель натуральный рубленный запеченный в соусе</t>
  </si>
  <si>
    <t>№ 607,759</t>
  </si>
  <si>
    <t>№ 321</t>
  </si>
  <si>
    <t>СРЕДНЕЕ ЗА ЗАВТРАК:</t>
  </si>
  <si>
    <t>СРЕДНЕЕ ЗА ОБЕД:</t>
  </si>
  <si>
    <t>Итого за период:</t>
  </si>
  <si>
    <t>СРЕДНЕЕ ЗА ПЕРИОД:</t>
  </si>
  <si>
    <t>Все технологические карты в соответствии с цикличным меню находятся на пищеблоке</t>
  </si>
  <si>
    <t>____________________________/А.П. Ермолин/</t>
  </si>
  <si>
    <t>1. Сборник рецептур блюд и кулинарных изделий (нормативная документация для предприятий общественного питания) изд. «Арий» Москва 2010</t>
  </si>
  <si>
    <t>2. Сборник технологических нормативов,рецептур блюд и кулинарных изделий для дошкольных организаций и детских оздоровительных учреждений. Пермь 2011 год.</t>
  </si>
  <si>
    <t>3. Сборник рецептур блюд и кулинарных изделий для предприятий общественного питания при общеобразовательных школах. "Хлебпродинформ" 2008 год</t>
  </si>
  <si>
    <t>4. Сборник рецептур на продукцию для обучающихся во всех образовательных учреждениях (сборник технических нормативов) ООО "ДеЛи принт",2011 год.</t>
  </si>
  <si>
    <t>5. Сан ПиН 2.4.5.2409-08 «САНИТАРНО – ЭПИДИМИОЛОГИЧЕСКИЕ ТРЕБОВАНИЯ К ОРГАНИЗАЦИЯМ ПИТАНИЯ ОБУЧАЮЩИХСЯ В ОБЩЕОБРАЗОВАТЕЛЬНЫХ УЧРЕЖДЕНИЯХ , УЧРЕЖДЕНИЯХ НАЧАЛЬНОГО  И СРЕДНЕГО ПРОФЕССИОНАЛЬНОГО ОБРАЗОВАНИЯ»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</si>
</sst>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174" fontId="3" fillId="32" borderId="11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174" fontId="3" fillId="33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174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174" fontId="3" fillId="3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2" fontId="6" fillId="34" borderId="10" xfId="0" applyNumberFormat="1" applyFont="1" applyFill="1" applyBorder="1" applyAlignment="1">
      <alignment vertical="top"/>
    </xf>
    <xf numFmtId="0" fontId="7" fillId="0" borderId="16" xfId="52" applyBorder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7" xfId="52" applyBorder="1">
      <alignment/>
      <protection/>
    </xf>
    <xf numFmtId="0" fontId="11" fillId="0" borderId="10" xfId="0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16" xfId="52" applyFill="1" applyBorder="1">
      <alignment/>
      <protection/>
    </xf>
    <xf numFmtId="172" fontId="12" fillId="0" borderId="18" xfId="0" applyNumberFormat="1" applyFont="1" applyFill="1" applyBorder="1" applyAlignment="1">
      <alignment horizontal="center" vertical="center" wrapText="1"/>
    </xf>
    <xf numFmtId="0" fontId="7" fillId="0" borderId="17" xfId="52" applyFill="1" applyBorder="1">
      <alignment/>
      <protection/>
    </xf>
    <xf numFmtId="172" fontId="11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20" xfId="52" applyFill="1" applyBorder="1">
      <alignment/>
      <protection/>
    </xf>
    <xf numFmtId="2" fontId="12" fillId="0" borderId="1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172" fontId="11" fillId="0" borderId="21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172" fontId="11" fillId="0" borderId="21" xfId="0" applyNumberFormat="1" applyFont="1" applyBorder="1" applyAlignment="1">
      <alignment horizontal="center" vertical="center"/>
    </xf>
    <xf numFmtId="172" fontId="12" fillId="33" borderId="21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horizontal="center" vertical="center"/>
    </xf>
    <xf numFmtId="172" fontId="12" fillId="33" borderId="2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23" xfId="52" applyFont="1" applyBorder="1" applyAlignment="1">
      <alignment horizontal="center" vertical="center" wrapText="1"/>
      <protection/>
    </xf>
    <xf numFmtId="0" fontId="10" fillId="0" borderId="24" xfId="52" applyFont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26" xfId="5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17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/>
    </xf>
  </cellXfs>
  <cellStyles count="49">
    <cellStyle name="Normal" xfId="0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.с. меню 151 с 1.09.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view="pageBreakPreview" zoomScaleSheetLayoutView="100" zoomScalePageLayoutView="0" workbookViewId="0" topLeftCell="A1">
      <selection activeCell="E176" sqref="E176"/>
    </sheetView>
  </sheetViews>
  <sheetFormatPr defaultColWidth="9.140625" defaultRowHeight="15"/>
  <cols>
    <col min="1" max="1" width="45.421875" style="0" customWidth="1"/>
    <col min="2" max="2" width="15.8515625" style="0" customWidth="1"/>
    <col min="3" max="3" width="11.57421875" style="0" customWidth="1"/>
    <col min="4" max="5" width="9.421875" style="0" bestFit="1" customWidth="1"/>
    <col min="6" max="6" width="11.421875" style="0" customWidth="1"/>
    <col min="7" max="7" width="12.140625" style="0" customWidth="1"/>
    <col min="10" max="10" width="10.28125" style="0" customWidth="1"/>
    <col min="11" max="11" width="11.28125" style="0" customWidth="1"/>
  </cols>
  <sheetData>
    <row r="1" spans="1:12" ht="15.75" customHeight="1">
      <c r="A1" s="35" t="s">
        <v>75</v>
      </c>
      <c r="B1" s="35"/>
      <c r="C1" s="35"/>
      <c r="D1" s="36"/>
      <c r="E1" s="36"/>
      <c r="F1" s="36"/>
      <c r="G1" s="36"/>
      <c r="H1" s="118" t="s">
        <v>102</v>
      </c>
      <c r="I1" s="118"/>
      <c r="J1" s="118"/>
      <c r="K1" s="118"/>
      <c r="L1" s="118"/>
    </row>
    <row r="2" spans="1:12" ht="15.75">
      <c r="A2" s="35" t="s">
        <v>103</v>
      </c>
      <c r="B2" s="35"/>
      <c r="C2" s="35"/>
      <c r="D2" s="37"/>
      <c r="E2" s="37"/>
      <c r="F2" s="37"/>
      <c r="G2" s="37"/>
      <c r="H2" s="119" t="s">
        <v>104</v>
      </c>
      <c r="I2" s="119"/>
      <c r="J2" s="119"/>
      <c r="K2" s="119"/>
      <c r="L2" s="119"/>
    </row>
    <row r="3" spans="1:7" ht="15.75">
      <c r="A3" s="35" t="s">
        <v>105</v>
      </c>
      <c r="B3" s="35"/>
      <c r="C3" s="35"/>
      <c r="D3" s="35"/>
      <c r="E3" s="35"/>
      <c r="F3" s="35"/>
      <c r="G3" s="35"/>
    </row>
    <row r="4" spans="1:7" ht="15.75">
      <c r="A4" s="35" t="s">
        <v>106</v>
      </c>
      <c r="B4" s="35"/>
      <c r="C4" s="35"/>
      <c r="D4" s="35"/>
      <c r="E4" s="35"/>
      <c r="F4" s="35"/>
      <c r="G4" s="35"/>
    </row>
    <row r="5" spans="1:7" ht="15.75">
      <c r="A5" s="35" t="s">
        <v>107</v>
      </c>
      <c r="B5" s="35"/>
      <c r="C5" s="35"/>
      <c r="D5" s="35"/>
      <c r="E5" s="35"/>
      <c r="F5" s="35"/>
      <c r="G5" s="35"/>
    </row>
    <row r="6" spans="1:7" ht="15.75">
      <c r="A6" s="35" t="s">
        <v>108</v>
      </c>
      <c r="B6" s="35"/>
      <c r="C6" s="35"/>
      <c r="D6" s="35"/>
      <c r="E6" s="35"/>
      <c r="F6" s="35"/>
      <c r="G6" s="35"/>
    </row>
    <row r="7" spans="1:7" ht="15.75">
      <c r="A7" s="35"/>
      <c r="B7" s="35"/>
      <c r="C7" s="35"/>
      <c r="D7" s="35"/>
      <c r="E7" s="35"/>
      <c r="F7" s="35"/>
      <c r="G7" s="35"/>
    </row>
    <row r="8" spans="1:12" ht="15.75">
      <c r="A8" s="35" t="s">
        <v>109</v>
      </c>
      <c r="B8" s="35"/>
      <c r="C8" s="35"/>
      <c r="D8" s="37"/>
      <c r="E8" s="37"/>
      <c r="F8" s="37"/>
      <c r="G8" s="37"/>
      <c r="H8" s="120" t="s">
        <v>110</v>
      </c>
      <c r="I8" s="120"/>
      <c r="J8" s="120"/>
      <c r="K8" s="120"/>
      <c r="L8" s="120"/>
    </row>
    <row r="9" spans="1:7" ht="15.75">
      <c r="A9" s="35"/>
      <c r="B9" s="35"/>
      <c r="C9" s="35"/>
      <c r="D9" s="38"/>
      <c r="E9" s="38"/>
      <c r="F9" s="38"/>
      <c r="G9" s="38"/>
    </row>
    <row r="10" spans="1:12" ht="24" customHeight="1">
      <c r="A10" s="116" t="s">
        <v>111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24" customHeight="1">
      <c r="A11" s="116" t="s">
        <v>112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24" customHeight="1">
      <c r="A12" s="116" t="s">
        <v>113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</row>
    <row r="13" spans="1:12" ht="24" customHeight="1">
      <c r="A13" s="116" t="s">
        <v>114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ht="24" customHeight="1">
      <c r="A14" s="116" t="s">
        <v>115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24" customHeight="1">
      <c r="A15" s="117" t="s">
        <v>116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32.25" customHeight="1">
      <c r="A16" s="39" t="s">
        <v>76</v>
      </c>
      <c r="B16" s="40" t="s">
        <v>117</v>
      </c>
      <c r="C16" s="115" t="s">
        <v>77</v>
      </c>
      <c r="D16" s="115" t="s">
        <v>78</v>
      </c>
      <c r="E16" s="115"/>
      <c r="F16" s="115"/>
      <c r="G16" s="115" t="s">
        <v>79</v>
      </c>
      <c r="H16" s="115" t="s">
        <v>80</v>
      </c>
      <c r="I16" s="115"/>
      <c r="J16" s="115"/>
      <c r="K16" s="115" t="s">
        <v>81</v>
      </c>
      <c r="L16" s="115"/>
    </row>
    <row r="17" spans="1:12" ht="24" customHeight="1">
      <c r="A17" s="41" t="s">
        <v>118</v>
      </c>
      <c r="B17" s="42"/>
      <c r="C17" s="115"/>
      <c r="D17" s="34" t="s">
        <v>82</v>
      </c>
      <c r="E17" s="34" t="s">
        <v>83</v>
      </c>
      <c r="F17" s="34" t="s">
        <v>84</v>
      </c>
      <c r="G17" s="115"/>
      <c r="H17" s="43" t="s">
        <v>85</v>
      </c>
      <c r="I17" s="43" t="s">
        <v>86</v>
      </c>
      <c r="J17" s="43" t="s">
        <v>87</v>
      </c>
      <c r="K17" s="43" t="s">
        <v>88</v>
      </c>
      <c r="L17" s="43" t="s">
        <v>89</v>
      </c>
    </row>
    <row r="18" spans="1:12" ht="24" customHeight="1">
      <c r="A18" s="44" t="s">
        <v>119</v>
      </c>
      <c r="B18" s="40" t="s">
        <v>120</v>
      </c>
      <c r="C18" s="40" t="s">
        <v>121</v>
      </c>
      <c r="D18" s="45">
        <v>5.6</v>
      </c>
      <c r="E18" s="45">
        <v>5.1</v>
      </c>
      <c r="F18" s="45">
        <v>29</v>
      </c>
      <c r="G18" s="45">
        <v>181</v>
      </c>
      <c r="H18" s="46">
        <v>0.126</v>
      </c>
      <c r="I18" s="46">
        <v>0.108</v>
      </c>
      <c r="J18" s="46">
        <v>0.26</v>
      </c>
      <c r="K18" s="46">
        <v>103</v>
      </c>
      <c r="L18" s="46">
        <v>1.22</v>
      </c>
    </row>
    <row r="19" spans="1:12" ht="24" customHeight="1">
      <c r="A19" s="44" t="s">
        <v>122</v>
      </c>
      <c r="B19" s="40" t="s">
        <v>123</v>
      </c>
      <c r="C19" s="47" t="s">
        <v>124</v>
      </c>
      <c r="D19" s="45">
        <v>4.2</v>
      </c>
      <c r="E19" s="45">
        <v>7.12</v>
      </c>
      <c r="F19" s="45">
        <v>6.45</v>
      </c>
      <c r="G19" s="45">
        <v>8.01</v>
      </c>
      <c r="H19" s="48">
        <v>0.05</v>
      </c>
      <c r="I19" s="48">
        <v>0.07</v>
      </c>
      <c r="J19" s="48">
        <v>0.09</v>
      </c>
      <c r="K19" s="48">
        <v>139</v>
      </c>
      <c r="L19" s="48">
        <v>0.35</v>
      </c>
    </row>
    <row r="20" spans="1:12" ht="24" customHeight="1">
      <c r="A20" s="44" t="s">
        <v>91</v>
      </c>
      <c r="B20" s="40" t="s">
        <v>125</v>
      </c>
      <c r="C20" s="40" t="s">
        <v>126</v>
      </c>
      <c r="D20" s="45">
        <v>0.12</v>
      </c>
      <c r="E20" s="45">
        <v>0</v>
      </c>
      <c r="F20" s="45">
        <v>15.44</v>
      </c>
      <c r="G20" s="45">
        <v>62.24</v>
      </c>
      <c r="H20" s="48">
        <v>0</v>
      </c>
      <c r="I20" s="48">
        <v>0</v>
      </c>
      <c r="J20" s="48">
        <v>0.02</v>
      </c>
      <c r="K20" s="48">
        <v>1.89</v>
      </c>
      <c r="L20" s="48">
        <v>0.72</v>
      </c>
    </row>
    <row r="21" spans="1:12" ht="24" customHeight="1">
      <c r="A21" s="44" t="s">
        <v>127</v>
      </c>
      <c r="B21" s="40" t="s">
        <v>128</v>
      </c>
      <c r="C21" s="40">
        <v>230</v>
      </c>
      <c r="D21" s="45">
        <v>2.133</v>
      </c>
      <c r="E21" s="45">
        <v>0</v>
      </c>
      <c r="F21" s="45">
        <v>45.333</v>
      </c>
      <c r="G21" s="45">
        <v>30.666</v>
      </c>
      <c r="H21" s="46">
        <v>0.02</v>
      </c>
      <c r="I21" s="46">
        <v>0</v>
      </c>
      <c r="J21" s="46">
        <v>1.93</v>
      </c>
      <c r="K21" s="46">
        <v>8.14</v>
      </c>
      <c r="L21" s="46">
        <v>1.23</v>
      </c>
    </row>
    <row r="22" spans="1:12" ht="24" customHeight="1">
      <c r="A22" s="49" t="s">
        <v>129</v>
      </c>
      <c r="B22" s="50"/>
      <c r="C22" s="50">
        <v>670</v>
      </c>
      <c r="D22" s="51">
        <f aca="true" t="shared" si="0" ref="D22:L22">SUM(D18:D21)</f>
        <v>12.053</v>
      </c>
      <c r="E22" s="51">
        <f t="shared" si="0"/>
        <v>12.219999999999999</v>
      </c>
      <c r="F22" s="51">
        <f t="shared" si="0"/>
        <v>96.223</v>
      </c>
      <c r="G22" s="51">
        <f t="shared" si="0"/>
        <v>281.916</v>
      </c>
      <c r="H22" s="51">
        <f t="shared" si="0"/>
        <v>0.19599999999999998</v>
      </c>
      <c r="I22" s="51">
        <f t="shared" si="0"/>
        <v>0.178</v>
      </c>
      <c r="J22" s="51">
        <f t="shared" si="0"/>
        <v>2.3</v>
      </c>
      <c r="K22" s="51">
        <f t="shared" si="0"/>
        <v>252.02999999999997</v>
      </c>
      <c r="L22" s="51">
        <f t="shared" si="0"/>
        <v>3.52</v>
      </c>
    </row>
    <row r="23" spans="1:12" ht="24" customHeight="1">
      <c r="A23" s="41" t="s">
        <v>130</v>
      </c>
      <c r="B23" s="42"/>
      <c r="C23" s="52"/>
      <c r="D23" s="53"/>
      <c r="E23" s="53"/>
      <c r="F23" s="53"/>
      <c r="G23" s="54"/>
      <c r="H23" s="55"/>
      <c r="I23" s="55"/>
      <c r="J23" s="55"/>
      <c r="K23" s="55"/>
      <c r="L23" s="55"/>
    </row>
    <row r="24" spans="1:12" ht="33.75" customHeight="1">
      <c r="A24" s="44" t="s">
        <v>131</v>
      </c>
      <c r="B24" s="40" t="s">
        <v>132</v>
      </c>
      <c r="C24" s="40" t="s">
        <v>58</v>
      </c>
      <c r="D24" s="56">
        <v>2.04</v>
      </c>
      <c r="E24" s="56">
        <v>5.55</v>
      </c>
      <c r="F24" s="56">
        <v>6.99</v>
      </c>
      <c r="G24" s="56">
        <v>86.19</v>
      </c>
      <c r="H24" s="48">
        <v>0.02</v>
      </c>
      <c r="I24" s="48">
        <v>0.004</v>
      </c>
      <c r="J24" s="48">
        <v>8.132</v>
      </c>
      <c r="K24" s="48">
        <v>29.53</v>
      </c>
      <c r="L24" s="48">
        <v>0.713</v>
      </c>
    </row>
    <row r="25" spans="1:12" ht="24" customHeight="1">
      <c r="A25" s="44" t="s">
        <v>133</v>
      </c>
      <c r="B25" s="39" t="s">
        <v>134</v>
      </c>
      <c r="C25" s="39">
        <v>250</v>
      </c>
      <c r="D25" s="57">
        <v>30.75</v>
      </c>
      <c r="E25" s="57">
        <v>13.46</v>
      </c>
      <c r="F25" s="57">
        <v>23.08</v>
      </c>
      <c r="G25" s="57">
        <v>521.64</v>
      </c>
      <c r="H25" s="48">
        <v>0.17</v>
      </c>
      <c r="I25" s="48">
        <v>0.19</v>
      </c>
      <c r="J25" s="48">
        <v>6.98</v>
      </c>
      <c r="K25" s="48">
        <v>25.46</v>
      </c>
      <c r="L25" s="48">
        <v>2.43</v>
      </c>
    </row>
    <row r="26" spans="1:12" ht="24" customHeight="1">
      <c r="A26" s="44" t="s">
        <v>135</v>
      </c>
      <c r="B26" s="39" t="s">
        <v>128</v>
      </c>
      <c r="C26" s="39">
        <v>40</v>
      </c>
      <c r="D26" s="58">
        <v>4.053</v>
      </c>
      <c r="E26" s="58">
        <v>0.48</v>
      </c>
      <c r="F26" s="58">
        <v>25.013</v>
      </c>
      <c r="G26" s="58">
        <v>123.2</v>
      </c>
      <c r="H26" s="46">
        <v>0.04</v>
      </c>
      <c r="I26" s="46">
        <v>0.013</v>
      </c>
      <c r="J26" s="46">
        <v>0.08</v>
      </c>
      <c r="K26" s="46">
        <v>11.73</v>
      </c>
      <c r="L26" s="46">
        <v>0.77</v>
      </c>
    </row>
    <row r="27" spans="1:12" ht="24" customHeight="1">
      <c r="A27" s="59" t="s">
        <v>136</v>
      </c>
      <c r="B27" s="39" t="s">
        <v>137</v>
      </c>
      <c r="C27" s="39">
        <v>200</v>
      </c>
      <c r="D27" s="58">
        <v>0.25</v>
      </c>
      <c r="E27" s="58">
        <v>0.21</v>
      </c>
      <c r="F27" s="58">
        <v>25.35</v>
      </c>
      <c r="G27" s="58">
        <v>104.3</v>
      </c>
      <c r="H27" s="46">
        <v>0.01</v>
      </c>
      <c r="I27" s="46">
        <v>0.01</v>
      </c>
      <c r="J27" s="46">
        <v>72.61</v>
      </c>
      <c r="K27" s="46">
        <v>9.3</v>
      </c>
      <c r="L27" s="46">
        <v>0.34</v>
      </c>
    </row>
    <row r="28" spans="1:12" ht="24" customHeight="1">
      <c r="A28" s="49" t="s">
        <v>138</v>
      </c>
      <c r="B28" s="60"/>
      <c r="C28" s="60">
        <v>745</v>
      </c>
      <c r="D28" s="61">
        <f aca="true" t="shared" si="1" ref="D28:L28">SUM(D24:D27)</f>
        <v>37.092999999999996</v>
      </c>
      <c r="E28" s="61">
        <f t="shared" si="1"/>
        <v>19.700000000000003</v>
      </c>
      <c r="F28" s="61">
        <f t="shared" si="1"/>
        <v>80.43299999999999</v>
      </c>
      <c r="G28" s="61">
        <f t="shared" si="1"/>
        <v>835.3299999999999</v>
      </c>
      <c r="H28" s="61">
        <f t="shared" si="1"/>
        <v>0.24000000000000002</v>
      </c>
      <c r="I28" s="61">
        <f t="shared" si="1"/>
        <v>0.21700000000000003</v>
      </c>
      <c r="J28" s="61">
        <f t="shared" si="1"/>
        <v>87.80199999999999</v>
      </c>
      <c r="K28" s="61">
        <f t="shared" si="1"/>
        <v>76.02</v>
      </c>
      <c r="L28" s="61">
        <f t="shared" si="1"/>
        <v>4.253</v>
      </c>
    </row>
    <row r="29" spans="1:12" ht="18.75" customHeight="1">
      <c r="A29" s="114" t="s">
        <v>139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ht="30.75" customHeight="1">
      <c r="A30" s="39" t="s">
        <v>76</v>
      </c>
      <c r="B30" s="40" t="s">
        <v>117</v>
      </c>
      <c r="C30" s="115" t="s">
        <v>77</v>
      </c>
      <c r="D30" s="115" t="s">
        <v>78</v>
      </c>
      <c r="E30" s="115"/>
      <c r="F30" s="115"/>
      <c r="G30" s="115" t="s">
        <v>79</v>
      </c>
      <c r="H30" s="115" t="s">
        <v>80</v>
      </c>
      <c r="I30" s="115"/>
      <c r="J30" s="115"/>
      <c r="K30" s="115" t="s">
        <v>81</v>
      </c>
      <c r="L30" s="115"/>
    </row>
    <row r="31" spans="1:12" ht="23.25" customHeight="1">
      <c r="A31" s="41" t="s">
        <v>118</v>
      </c>
      <c r="B31" s="42"/>
      <c r="C31" s="115"/>
      <c r="D31" s="34" t="s">
        <v>82</v>
      </c>
      <c r="E31" s="34" t="s">
        <v>83</v>
      </c>
      <c r="F31" s="34" t="s">
        <v>84</v>
      </c>
      <c r="G31" s="115"/>
      <c r="H31" s="43" t="s">
        <v>85</v>
      </c>
      <c r="I31" s="43" t="s">
        <v>86</v>
      </c>
      <c r="J31" s="43" t="s">
        <v>87</v>
      </c>
      <c r="K31" s="43" t="s">
        <v>88</v>
      </c>
      <c r="L31" s="43" t="s">
        <v>89</v>
      </c>
    </row>
    <row r="32" spans="1:12" ht="23.25" customHeight="1">
      <c r="A32" s="62" t="s">
        <v>140</v>
      </c>
      <c r="B32" s="63" t="s">
        <v>141</v>
      </c>
      <c r="C32" s="63">
        <v>80</v>
      </c>
      <c r="D32" s="64">
        <v>5.653</v>
      </c>
      <c r="E32" s="64">
        <v>14.67</v>
      </c>
      <c r="F32" s="64">
        <v>5.62</v>
      </c>
      <c r="G32" s="64">
        <v>228.58</v>
      </c>
      <c r="H32" s="48">
        <v>0.011</v>
      </c>
      <c r="I32" s="48">
        <v>0.053</v>
      </c>
      <c r="J32" s="48">
        <v>0</v>
      </c>
      <c r="K32" s="48">
        <v>16.46</v>
      </c>
      <c r="L32" s="48">
        <v>0.804</v>
      </c>
    </row>
    <row r="33" spans="1:12" ht="23.25" customHeight="1">
      <c r="A33" s="44" t="s">
        <v>142</v>
      </c>
      <c r="B33" s="40" t="s">
        <v>143</v>
      </c>
      <c r="C33" s="40" t="s">
        <v>144</v>
      </c>
      <c r="D33" s="45">
        <v>6.59</v>
      </c>
      <c r="E33" s="45">
        <v>6.36</v>
      </c>
      <c r="F33" s="45">
        <v>37.6</v>
      </c>
      <c r="G33" s="45">
        <v>226</v>
      </c>
      <c r="H33" s="48">
        <v>0.03</v>
      </c>
      <c r="I33" s="48">
        <v>0.01</v>
      </c>
      <c r="J33" s="48">
        <v>0</v>
      </c>
      <c r="K33" s="48">
        <v>13.7</v>
      </c>
      <c r="L33" s="48">
        <v>1.23</v>
      </c>
    </row>
    <row r="34" spans="1:12" ht="23.25" customHeight="1">
      <c r="A34" s="44" t="s">
        <v>135</v>
      </c>
      <c r="B34" s="40" t="s">
        <v>128</v>
      </c>
      <c r="C34" s="40">
        <v>30</v>
      </c>
      <c r="D34" s="56">
        <v>3.04</v>
      </c>
      <c r="E34" s="56">
        <v>0.32</v>
      </c>
      <c r="F34" s="56">
        <v>19.48</v>
      </c>
      <c r="G34" s="56">
        <v>95.2</v>
      </c>
      <c r="H34" s="46">
        <v>0.03</v>
      </c>
      <c r="I34" s="46">
        <v>0.01</v>
      </c>
      <c r="J34" s="46">
        <v>0.06</v>
      </c>
      <c r="K34" s="46">
        <v>8.8</v>
      </c>
      <c r="L34" s="46">
        <v>0.58</v>
      </c>
    </row>
    <row r="35" spans="1:12" ht="23.25" customHeight="1">
      <c r="A35" s="44" t="s">
        <v>145</v>
      </c>
      <c r="B35" s="65" t="s">
        <v>146</v>
      </c>
      <c r="C35" s="65" t="s">
        <v>147</v>
      </c>
      <c r="D35" s="45">
        <v>0.07</v>
      </c>
      <c r="E35" s="45">
        <v>0.01</v>
      </c>
      <c r="F35" s="45">
        <v>15.34</v>
      </c>
      <c r="G35" s="45">
        <v>61.61</v>
      </c>
      <c r="H35" s="46">
        <v>0</v>
      </c>
      <c r="I35" s="46">
        <v>0</v>
      </c>
      <c r="J35" s="46">
        <v>1.16</v>
      </c>
      <c r="K35" s="46">
        <v>2.92</v>
      </c>
      <c r="L35" s="46">
        <v>0.9</v>
      </c>
    </row>
    <row r="36" spans="1:12" ht="23.25" customHeight="1">
      <c r="A36" s="49" t="s">
        <v>129</v>
      </c>
      <c r="B36" s="50"/>
      <c r="C36" s="50">
        <v>490</v>
      </c>
      <c r="D36" s="51">
        <f aca="true" t="shared" si="2" ref="D36:L36">SUM(D32:D35)</f>
        <v>15.352999999999998</v>
      </c>
      <c r="E36" s="51">
        <f t="shared" si="2"/>
        <v>21.360000000000003</v>
      </c>
      <c r="F36" s="51">
        <f t="shared" si="2"/>
        <v>78.04</v>
      </c>
      <c r="G36" s="51">
        <f t="shared" si="2"/>
        <v>611.3900000000001</v>
      </c>
      <c r="H36" s="51">
        <f t="shared" si="2"/>
        <v>0.071</v>
      </c>
      <c r="I36" s="51">
        <f t="shared" si="2"/>
        <v>0.073</v>
      </c>
      <c r="J36" s="51">
        <f t="shared" si="2"/>
        <v>1.22</v>
      </c>
      <c r="K36" s="51">
        <f t="shared" si="2"/>
        <v>41.88</v>
      </c>
      <c r="L36" s="51">
        <f t="shared" si="2"/>
        <v>3.514</v>
      </c>
    </row>
    <row r="37" spans="1:12" ht="23.25" customHeight="1">
      <c r="A37" s="41" t="s">
        <v>130</v>
      </c>
      <c r="B37" s="42"/>
      <c r="C37" s="52"/>
      <c r="D37" s="53"/>
      <c r="E37" s="53"/>
      <c r="F37" s="53"/>
      <c r="G37" s="54"/>
      <c r="H37" s="55"/>
      <c r="I37" s="55"/>
      <c r="J37" s="55"/>
      <c r="K37" s="55"/>
      <c r="L37" s="55"/>
    </row>
    <row r="38" spans="1:12" ht="23.25" customHeight="1">
      <c r="A38" s="62" t="s">
        <v>148</v>
      </c>
      <c r="B38" s="63" t="s">
        <v>149</v>
      </c>
      <c r="C38" s="63">
        <v>250</v>
      </c>
      <c r="D38" s="56">
        <v>5.77</v>
      </c>
      <c r="E38" s="56">
        <v>4.19</v>
      </c>
      <c r="F38" s="56">
        <v>15.7</v>
      </c>
      <c r="G38" s="56">
        <v>123.6</v>
      </c>
      <c r="H38" s="48">
        <v>0.55</v>
      </c>
      <c r="I38" s="48">
        <v>0.27</v>
      </c>
      <c r="J38" s="48">
        <v>3.13</v>
      </c>
      <c r="K38" s="48">
        <v>12.26</v>
      </c>
      <c r="L38" s="48">
        <v>0.67</v>
      </c>
    </row>
    <row r="39" spans="1:12" ht="28.5" customHeight="1">
      <c r="A39" s="66" t="s">
        <v>150</v>
      </c>
      <c r="B39" s="67" t="s">
        <v>151</v>
      </c>
      <c r="C39" s="63" t="s">
        <v>152</v>
      </c>
      <c r="D39" s="45">
        <v>10.395</v>
      </c>
      <c r="E39" s="45">
        <v>3.405</v>
      </c>
      <c r="F39" s="45">
        <v>15</v>
      </c>
      <c r="G39" s="45">
        <v>136.29</v>
      </c>
      <c r="H39" s="48">
        <v>0.27</v>
      </c>
      <c r="I39" s="48">
        <v>0.09</v>
      </c>
      <c r="J39" s="48">
        <v>0.119</v>
      </c>
      <c r="K39" s="48">
        <v>28.26</v>
      </c>
      <c r="L39" s="48">
        <v>0.69</v>
      </c>
    </row>
    <row r="40" spans="1:12" ht="23.25" customHeight="1">
      <c r="A40" s="44" t="s">
        <v>90</v>
      </c>
      <c r="B40" s="40" t="s">
        <v>153</v>
      </c>
      <c r="C40" s="40">
        <v>200</v>
      </c>
      <c r="D40" s="45">
        <v>4.2</v>
      </c>
      <c r="E40" s="45">
        <v>11</v>
      </c>
      <c r="F40" s="45">
        <v>24.5</v>
      </c>
      <c r="G40" s="45">
        <v>252</v>
      </c>
      <c r="H40" s="46">
        <v>0.09</v>
      </c>
      <c r="I40" s="46">
        <v>0.04</v>
      </c>
      <c r="J40" s="46">
        <v>3.45</v>
      </c>
      <c r="K40" s="46">
        <v>22.86</v>
      </c>
      <c r="L40" s="46">
        <v>0.66</v>
      </c>
    </row>
    <row r="41" spans="1:12" ht="23.25" customHeight="1">
      <c r="A41" s="44" t="s">
        <v>135</v>
      </c>
      <c r="B41" s="39" t="s">
        <v>128</v>
      </c>
      <c r="C41" s="39">
        <v>40</v>
      </c>
      <c r="D41" s="58">
        <v>4.053</v>
      </c>
      <c r="E41" s="58">
        <v>0.48</v>
      </c>
      <c r="F41" s="58">
        <v>25.013</v>
      </c>
      <c r="G41" s="58">
        <v>123.2</v>
      </c>
      <c r="H41" s="46">
        <v>0.04</v>
      </c>
      <c r="I41" s="46">
        <v>0.013</v>
      </c>
      <c r="J41" s="46">
        <v>0.08</v>
      </c>
      <c r="K41" s="46">
        <v>11.73</v>
      </c>
      <c r="L41" s="46">
        <v>0.77</v>
      </c>
    </row>
    <row r="42" spans="1:12" ht="23.25" customHeight="1">
      <c r="A42" s="62" t="s">
        <v>99</v>
      </c>
      <c r="B42" s="40" t="s">
        <v>154</v>
      </c>
      <c r="C42" s="40">
        <v>200</v>
      </c>
      <c r="D42" s="56">
        <v>1.96</v>
      </c>
      <c r="E42" s="56">
        <v>0</v>
      </c>
      <c r="F42" s="56">
        <v>29.02</v>
      </c>
      <c r="G42" s="56">
        <v>121.52</v>
      </c>
      <c r="H42" s="48">
        <v>0</v>
      </c>
      <c r="I42" s="48">
        <v>0</v>
      </c>
      <c r="J42" s="48">
        <v>70</v>
      </c>
      <c r="K42" s="48">
        <v>0.68</v>
      </c>
      <c r="L42" s="48">
        <v>0.1</v>
      </c>
    </row>
    <row r="43" spans="1:12" ht="23.25" customHeight="1">
      <c r="A43" s="49" t="s">
        <v>138</v>
      </c>
      <c r="B43" s="50"/>
      <c r="C43" s="50">
        <v>815</v>
      </c>
      <c r="D43" s="51">
        <f aca="true" t="shared" si="3" ref="D43:L43">SUM(D38:D42)</f>
        <v>26.378</v>
      </c>
      <c r="E43" s="51">
        <f t="shared" si="3"/>
        <v>19.075</v>
      </c>
      <c r="F43" s="51">
        <f t="shared" si="3"/>
        <v>109.233</v>
      </c>
      <c r="G43" s="51">
        <f t="shared" si="3"/>
        <v>756.61</v>
      </c>
      <c r="H43" s="51">
        <f t="shared" si="3"/>
        <v>0.9500000000000001</v>
      </c>
      <c r="I43" s="51">
        <f t="shared" si="3"/>
        <v>0.413</v>
      </c>
      <c r="J43" s="51">
        <f t="shared" si="3"/>
        <v>76.779</v>
      </c>
      <c r="K43" s="51">
        <f t="shared" si="3"/>
        <v>75.79</v>
      </c>
      <c r="L43" s="51">
        <f t="shared" si="3"/>
        <v>2.89</v>
      </c>
    </row>
    <row r="44" spans="1:12" ht="22.5" customHeight="1">
      <c r="A44" s="68"/>
      <c r="B44" s="69"/>
      <c r="C44" s="69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8.75" customHeight="1">
      <c r="A45" s="113" t="s">
        <v>155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1:12" ht="33.75" customHeight="1">
      <c r="A46" s="39" t="s">
        <v>76</v>
      </c>
      <c r="B46" s="40" t="s">
        <v>117</v>
      </c>
      <c r="C46" s="115" t="s">
        <v>77</v>
      </c>
      <c r="D46" s="115" t="s">
        <v>78</v>
      </c>
      <c r="E46" s="115"/>
      <c r="F46" s="115"/>
      <c r="G46" s="115" t="s">
        <v>79</v>
      </c>
      <c r="H46" s="115" t="s">
        <v>80</v>
      </c>
      <c r="I46" s="115"/>
      <c r="J46" s="115"/>
      <c r="K46" s="115" t="s">
        <v>81</v>
      </c>
      <c r="L46" s="115"/>
    </row>
    <row r="47" spans="1:12" ht="24" customHeight="1">
      <c r="A47" s="41" t="s">
        <v>118</v>
      </c>
      <c r="B47" s="42"/>
      <c r="C47" s="115"/>
      <c r="D47" s="34" t="s">
        <v>82</v>
      </c>
      <c r="E47" s="34" t="s">
        <v>83</v>
      </c>
      <c r="F47" s="34" t="s">
        <v>84</v>
      </c>
      <c r="G47" s="115"/>
      <c r="H47" s="43" t="s">
        <v>85</v>
      </c>
      <c r="I47" s="43" t="s">
        <v>86</v>
      </c>
      <c r="J47" s="43" t="s">
        <v>87</v>
      </c>
      <c r="K47" s="43" t="s">
        <v>88</v>
      </c>
      <c r="L47" s="43" t="s">
        <v>89</v>
      </c>
    </row>
    <row r="48" spans="1:12" ht="24" customHeight="1">
      <c r="A48" s="44" t="s">
        <v>156</v>
      </c>
      <c r="B48" s="71" t="s">
        <v>157</v>
      </c>
      <c r="C48" s="40">
        <v>75</v>
      </c>
      <c r="D48" s="45">
        <v>10.43</v>
      </c>
      <c r="E48" s="45">
        <v>8.72</v>
      </c>
      <c r="F48" s="45">
        <v>13.81</v>
      </c>
      <c r="G48" s="45">
        <v>175.44</v>
      </c>
      <c r="H48" s="46">
        <v>0.04</v>
      </c>
      <c r="I48" s="46">
        <v>0.06</v>
      </c>
      <c r="J48" s="46">
        <v>0.1</v>
      </c>
      <c r="K48" s="46">
        <v>22.53</v>
      </c>
      <c r="L48" s="46">
        <v>1.13</v>
      </c>
    </row>
    <row r="49" spans="1:12" ht="24" customHeight="1">
      <c r="A49" s="44" t="s">
        <v>158</v>
      </c>
      <c r="B49" s="71" t="s">
        <v>159</v>
      </c>
      <c r="C49" s="40" t="s">
        <v>144</v>
      </c>
      <c r="D49" s="45">
        <v>5.49</v>
      </c>
      <c r="E49" s="45">
        <v>5.3</v>
      </c>
      <c r="F49" s="45">
        <v>41.7</v>
      </c>
      <c r="G49" s="45">
        <v>25.1</v>
      </c>
      <c r="H49" s="48">
        <v>0.07</v>
      </c>
      <c r="I49" s="48">
        <v>0.05</v>
      </c>
      <c r="J49" s="48">
        <v>0</v>
      </c>
      <c r="K49" s="48">
        <v>11.4</v>
      </c>
      <c r="L49" s="48">
        <v>0.92</v>
      </c>
    </row>
    <row r="50" spans="1:12" ht="24" customHeight="1">
      <c r="A50" s="44" t="s">
        <v>135</v>
      </c>
      <c r="B50" s="40" t="s">
        <v>128</v>
      </c>
      <c r="C50" s="40">
        <v>30</v>
      </c>
      <c r="D50" s="56">
        <v>3.04</v>
      </c>
      <c r="E50" s="56">
        <v>0.32</v>
      </c>
      <c r="F50" s="56">
        <v>19.48</v>
      </c>
      <c r="G50" s="56">
        <v>95.2</v>
      </c>
      <c r="H50" s="46">
        <v>0.03</v>
      </c>
      <c r="I50" s="46">
        <v>0.01</v>
      </c>
      <c r="J50" s="46">
        <v>0.06</v>
      </c>
      <c r="K50" s="46">
        <v>8.8</v>
      </c>
      <c r="L50" s="46">
        <v>0.58</v>
      </c>
    </row>
    <row r="51" spans="1:12" ht="24" customHeight="1">
      <c r="A51" s="44" t="s">
        <v>160</v>
      </c>
      <c r="B51" s="40" t="s">
        <v>128</v>
      </c>
      <c r="C51" s="40">
        <v>40</v>
      </c>
      <c r="D51" s="45">
        <v>1.65</v>
      </c>
      <c r="E51" s="45">
        <v>0.84</v>
      </c>
      <c r="F51" s="45">
        <v>23.16</v>
      </c>
      <c r="G51" s="45">
        <v>100.2</v>
      </c>
      <c r="H51" s="46">
        <v>0.05</v>
      </c>
      <c r="I51" s="46">
        <v>0.03</v>
      </c>
      <c r="J51" s="46">
        <v>0.01</v>
      </c>
      <c r="K51" s="46">
        <v>15.09</v>
      </c>
      <c r="L51" s="46">
        <v>0.74</v>
      </c>
    </row>
    <row r="52" spans="1:12" ht="24" customHeight="1">
      <c r="A52" s="62" t="s">
        <v>91</v>
      </c>
      <c r="B52" s="67" t="s">
        <v>125</v>
      </c>
      <c r="C52" s="63" t="s">
        <v>126</v>
      </c>
      <c r="D52" s="45">
        <v>0.12</v>
      </c>
      <c r="E52" s="45">
        <v>0</v>
      </c>
      <c r="F52" s="45">
        <v>15.44</v>
      </c>
      <c r="G52" s="45">
        <v>62.24</v>
      </c>
      <c r="H52" s="48">
        <v>0</v>
      </c>
      <c r="I52" s="48">
        <v>0</v>
      </c>
      <c r="J52" s="48">
        <v>0.02</v>
      </c>
      <c r="K52" s="48">
        <v>1.89</v>
      </c>
      <c r="L52" s="48">
        <v>0.72</v>
      </c>
    </row>
    <row r="53" spans="1:12" ht="24" customHeight="1">
      <c r="A53" s="49" t="s">
        <v>129</v>
      </c>
      <c r="B53" s="50"/>
      <c r="C53" s="50">
        <v>515</v>
      </c>
      <c r="D53" s="51">
        <f aca="true" t="shared" si="4" ref="D53:L53">SUM(D48:D52)</f>
        <v>20.73</v>
      </c>
      <c r="E53" s="51">
        <f t="shared" si="4"/>
        <v>15.18</v>
      </c>
      <c r="F53" s="51">
        <f t="shared" si="4"/>
        <v>113.59</v>
      </c>
      <c r="G53" s="51">
        <f t="shared" si="4"/>
        <v>458.18</v>
      </c>
      <c r="H53" s="51">
        <f t="shared" si="4"/>
        <v>0.19</v>
      </c>
      <c r="I53" s="51">
        <f t="shared" si="4"/>
        <v>0.15</v>
      </c>
      <c r="J53" s="51">
        <f t="shared" si="4"/>
        <v>0.19</v>
      </c>
      <c r="K53" s="51">
        <f t="shared" si="4"/>
        <v>59.71000000000001</v>
      </c>
      <c r="L53" s="51">
        <f t="shared" si="4"/>
        <v>4.09</v>
      </c>
    </row>
    <row r="54" spans="1:12" ht="24" customHeight="1">
      <c r="A54" s="41" t="s">
        <v>130</v>
      </c>
      <c r="B54" s="42"/>
      <c r="C54" s="52"/>
      <c r="D54" s="53"/>
      <c r="E54" s="53"/>
      <c r="F54" s="53"/>
      <c r="G54" s="54"/>
      <c r="H54" s="55"/>
      <c r="I54" s="55"/>
      <c r="J54" s="55"/>
      <c r="K54" s="55"/>
      <c r="L54" s="55"/>
    </row>
    <row r="55" spans="1:12" ht="24" customHeight="1">
      <c r="A55" s="44" t="s">
        <v>161</v>
      </c>
      <c r="B55" s="72" t="s">
        <v>162</v>
      </c>
      <c r="C55" s="73" t="s">
        <v>58</v>
      </c>
      <c r="D55" s="58">
        <v>2.284</v>
      </c>
      <c r="E55" s="58">
        <v>5.896</v>
      </c>
      <c r="F55" s="58">
        <v>12.66</v>
      </c>
      <c r="G55" s="58">
        <v>113.2</v>
      </c>
      <c r="H55" s="46">
        <v>0.06</v>
      </c>
      <c r="I55" s="46">
        <v>0.05</v>
      </c>
      <c r="J55" s="46">
        <v>6.423</v>
      </c>
      <c r="K55" s="46">
        <v>45.81</v>
      </c>
      <c r="L55" s="46">
        <v>0.908</v>
      </c>
    </row>
    <row r="56" spans="1:12" ht="24" customHeight="1">
      <c r="A56" s="62" t="s">
        <v>98</v>
      </c>
      <c r="B56" s="63" t="s">
        <v>163</v>
      </c>
      <c r="C56" s="63">
        <v>250</v>
      </c>
      <c r="D56" s="74">
        <v>21.07</v>
      </c>
      <c r="E56" s="74">
        <v>18.33</v>
      </c>
      <c r="F56" s="74">
        <v>16.85</v>
      </c>
      <c r="G56" s="74">
        <v>316.04</v>
      </c>
      <c r="H56" s="48">
        <v>0.11</v>
      </c>
      <c r="I56" s="48">
        <v>0.11</v>
      </c>
      <c r="J56" s="48">
        <v>0.22</v>
      </c>
      <c r="K56" s="48">
        <v>20.19</v>
      </c>
      <c r="L56" s="48">
        <v>2.84</v>
      </c>
    </row>
    <row r="57" spans="1:12" ht="24" customHeight="1">
      <c r="A57" s="44" t="s">
        <v>135</v>
      </c>
      <c r="B57" s="65" t="s">
        <v>128</v>
      </c>
      <c r="C57" s="65">
        <v>40</v>
      </c>
      <c r="D57" s="58">
        <v>4.053</v>
      </c>
      <c r="E57" s="58">
        <v>0.48</v>
      </c>
      <c r="F57" s="58">
        <v>25.013</v>
      </c>
      <c r="G57" s="58">
        <v>123.2</v>
      </c>
      <c r="H57" s="46">
        <v>0.04</v>
      </c>
      <c r="I57" s="46">
        <v>0.013</v>
      </c>
      <c r="J57" s="46">
        <v>0.08</v>
      </c>
      <c r="K57" s="46">
        <v>11.73</v>
      </c>
      <c r="L57" s="46">
        <v>0.77</v>
      </c>
    </row>
    <row r="58" spans="1:12" ht="24" customHeight="1">
      <c r="A58" s="75" t="s">
        <v>93</v>
      </c>
      <c r="B58" s="76" t="s">
        <v>164</v>
      </c>
      <c r="C58" s="76">
        <v>200</v>
      </c>
      <c r="D58" s="57">
        <v>0.76</v>
      </c>
      <c r="E58" s="57">
        <v>0</v>
      </c>
      <c r="F58" s="57">
        <v>32.63</v>
      </c>
      <c r="G58" s="57">
        <v>127.6</v>
      </c>
      <c r="H58" s="48">
        <v>0</v>
      </c>
      <c r="I58" s="48">
        <v>0</v>
      </c>
      <c r="J58" s="48">
        <v>70.24</v>
      </c>
      <c r="K58" s="48">
        <v>12.52</v>
      </c>
      <c r="L58" s="48">
        <v>1.86</v>
      </c>
    </row>
    <row r="59" spans="1:12" ht="24" customHeight="1">
      <c r="A59" s="49" t="s">
        <v>138</v>
      </c>
      <c r="B59" s="60"/>
      <c r="C59" s="60">
        <v>745</v>
      </c>
      <c r="D59" s="61">
        <f aca="true" t="shared" si="5" ref="D59:L59">SUM(D55:D58)</f>
        <v>28.167</v>
      </c>
      <c r="E59" s="61">
        <f t="shared" si="5"/>
        <v>24.706</v>
      </c>
      <c r="F59" s="61">
        <f t="shared" si="5"/>
        <v>87.153</v>
      </c>
      <c r="G59" s="61">
        <f t="shared" si="5"/>
        <v>680.0400000000001</v>
      </c>
      <c r="H59" s="61">
        <f t="shared" si="5"/>
        <v>0.21</v>
      </c>
      <c r="I59" s="61">
        <f t="shared" si="5"/>
        <v>0.17300000000000001</v>
      </c>
      <c r="J59" s="61">
        <f t="shared" si="5"/>
        <v>76.963</v>
      </c>
      <c r="K59" s="61">
        <f t="shared" si="5"/>
        <v>90.25</v>
      </c>
      <c r="L59" s="61">
        <f t="shared" si="5"/>
        <v>6.378</v>
      </c>
    </row>
    <row r="60" spans="1:12" ht="18.75" customHeight="1">
      <c r="A60" s="114" t="s">
        <v>165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1:12" ht="31.5" customHeight="1">
      <c r="A61" s="39" t="s">
        <v>76</v>
      </c>
      <c r="B61" s="40" t="s">
        <v>117</v>
      </c>
      <c r="C61" s="115" t="s">
        <v>77</v>
      </c>
      <c r="D61" s="115" t="s">
        <v>78</v>
      </c>
      <c r="E61" s="115"/>
      <c r="F61" s="115"/>
      <c r="G61" s="115" t="s">
        <v>79</v>
      </c>
      <c r="H61" s="115" t="s">
        <v>80</v>
      </c>
      <c r="I61" s="115"/>
      <c r="J61" s="115"/>
      <c r="K61" s="115" t="s">
        <v>81</v>
      </c>
      <c r="L61" s="115"/>
    </row>
    <row r="62" spans="1:12" ht="18.75" customHeight="1">
      <c r="A62" s="41" t="s">
        <v>118</v>
      </c>
      <c r="B62" s="42"/>
      <c r="C62" s="115"/>
      <c r="D62" s="34" t="s">
        <v>82</v>
      </c>
      <c r="E62" s="34" t="s">
        <v>83</v>
      </c>
      <c r="F62" s="34" t="s">
        <v>84</v>
      </c>
      <c r="G62" s="115"/>
      <c r="H62" s="43" t="s">
        <v>85</v>
      </c>
      <c r="I62" s="43" t="s">
        <v>86</v>
      </c>
      <c r="J62" s="43" t="s">
        <v>87</v>
      </c>
      <c r="K62" s="43" t="s">
        <v>88</v>
      </c>
      <c r="L62" s="43" t="s">
        <v>89</v>
      </c>
    </row>
    <row r="63" spans="1:12" ht="23.25" customHeight="1">
      <c r="A63" s="62" t="s">
        <v>166</v>
      </c>
      <c r="B63" s="67" t="s">
        <v>167</v>
      </c>
      <c r="C63" s="63" t="s">
        <v>168</v>
      </c>
      <c r="D63" s="45">
        <v>26.39</v>
      </c>
      <c r="E63" s="45">
        <v>6.11</v>
      </c>
      <c r="F63" s="45">
        <v>47</v>
      </c>
      <c r="G63" s="45">
        <v>348.5</v>
      </c>
      <c r="H63" s="48">
        <v>0.11</v>
      </c>
      <c r="I63" s="48">
        <v>0.31</v>
      </c>
      <c r="J63" s="48">
        <v>0.34</v>
      </c>
      <c r="K63" s="48">
        <v>128.35</v>
      </c>
      <c r="L63" s="48">
        <v>0.07</v>
      </c>
    </row>
    <row r="64" spans="1:12" ht="23.25" customHeight="1">
      <c r="A64" s="77" t="s">
        <v>169</v>
      </c>
      <c r="B64" s="78" t="s">
        <v>170</v>
      </c>
      <c r="C64" s="79" t="s">
        <v>171</v>
      </c>
      <c r="D64" s="45">
        <v>4.72</v>
      </c>
      <c r="E64" s="45">
        <v>8.01</v>
      </c>
      <c r="F64" s="45">
        <v>7.25</v>
      </c>
      <c r="G64" s="45">
        <v>120</v>
      </c>
      <c r="H64" s="48">
        <v>0.09</v>
      </c>
      <c r="I64" s="48">
        <v>0.05</v>
      </c>
      <c r="J64" s="48">
        <v>0.1</v>
      </c>
      <c r="K64" s="48">
        <v>139</v>
      </c>
      <c r="L64" s="48">
        <v>0.39</v>
      </c>
    </row>
    <row r="65" spans="1:12" ht="23.25" customHeight="1">
      <c r="A65" s="62" t="s">
        <v>91</v>
      </c>
      <c r="B65" s="67" t="s">
        <v>125</v>
      </c>
      <c r="C65" s="63" t="s">
        <v>126</v>
      </c>
      <c r="D65" s="45">
        <v>0.12</v>
      </c>
      <c r="E65" s="45">
        <v>0</v>
      </c>
      <c r="F65" s="45">
        <v>15.44</v>
      </c>
      <c r="G65" s="45">
        <v>62.24</v>
      </c>
      <c r="H65" s="48">
        <v>0</v>
      </c>
      <c r="I65" s="48">
        <v>0</v>
      </c>
      <c r="J65" s="48">
        <v>0.02</v>
      </c>
      <c r="K65" s="48">
        <v>1.89</v>
      </c>
      <c r="L65" s="48">
        <v>0.72</v>
      </c>
    </row>
    <row r="66" spans="1:12" ht="23.25" customHeight="1">
      <c r="A66" s="44" t="s">
        <v>172</v>
      </c>
      <c r="B66" s="40" t="s">
        <v>128</v>
      </c>
      <c r="C66" s="40">
        <v>100</v>
      </c>
      <c r="D66" s="45">
        <v>5.6</v>
      </c>
      <c r="E66" s="45">
        <v>6.4</v>
      </c>
      <c r="F66" s="45">
        <v>7.6</v>
      </c>
      <c r="G66" s="45">
        <v>115</v>
      </c>
      <c r="H66" s="46">
        <v>0.06</v>
      </c>
      <c r="I66" s="46">
        <v>0.3</v>
      </c>
      <c r="J66" s="46">
        <v>1.4</v>
      </c>
      <c r="K66" s="46">
        <v>240</v>
      </c>
      <c r="L66" s="46">
        <v>0.2</v>
      </c>
    </row>
    <row r="67" spans="1:12" ht="23.25" customHeight="1">
      <c r="A67" s="49" t="s">
        <v>129</v>
      </c>
      <c r="B67" s="50"/>
      <c r="C67" s="50">
        <v>540</v>
      </c>
      <c r="D67" s="51">
        <f>SUM(D63:D66)</f>
        <v>36.83</v>
      </c>
      <c r="E67" s="51">
        <f aca="true" t="shared" si="6" ref="E67:L67">SUM(E63:E66)</f>
        <v>20.520000000000003</v>
      </c>
      <c r="F67" s="51">
        <f t="shared" si="6"/>
        <v>77.28999999999999</v>
      </c>
      <c r="G67" s="51">
        <f t="shared" si="6"/>
        <v>645.74</v>
      </c>
      <c r="H67" s="51">
        <f t="shared" si="6"/>
        <v>0.26</v>
      </c>
      <c r="I67" s="51">
        <f t="shared" si="6"/>
        <v>0.6599999999999999</v>
      </c>
      <c r="J67" s="51">
        <f t="shared" si="6"/>
        <v>1.8599999999999999</v>
      </c>
      <c r="K67" s="51">
        <f t="shared" si="6"/>
        <v>509.24</v>
      </c>
      <c r="L67" s="51">
        <f t="shared" si="6"/>
        <v>1.38</v>
      </c>
    </row>
    <row r="68" spans="1:12" ht="23.25" customHeight="1">
      <c r="A68" s="41" t="s">
        <v>130</v>
      </c>
      <c r="B68" s="42"/>
      <c r="C68" s="80"/>
      <c r="D68" s="81"/>
      <c r="E68" s="53"/>
      <c r="F68" s="53"/>
      <c r="G68" s="82"/>
      <c r="H68" s="55"/>
      <c r="I68" s="55"/>
      <c r="J68" s="55"/>
      <c r="K68" s="55"/>
      <c r="L68" s="55"/>
    </row>
    <row r="69" spans="1:12" ht="39.75" customHeight="1">
      <c r="A69" s="44" t="s">
        <v>173</v>
      </c>
      <c r="B69" s="39" t="s">
        <v>174</v>
      </c>
      <c r="C69" s="39">
        <v>250</v>
      </c>
      <c r="D69" s="58">
        <v>3.47</v>
      </c>
      <c r="E69" s="58">
        <v>4.8</v>
      </c>
      <c r="F69" s="58">
        <v>13.2</v>
      </c>
      <c r="G69" s="58">
        <v>109.08</v>
      </c>
      <c r="H69" s="46">
        <v>0.09</v>
      </c>
      <c r="I69" s="46">
        <v>0.05</v>
      </c>
      <c r="J69" s="46">
        <v>4.6</v>
      </c>
      <c r="K69" s="46">
        <v>17.78</v>
      </c>
      <c r="L69" s="46">
        <v>0.72</v>
      </c>
    </row>
    <row r="70" spans="1:12" ht="23.25" customHeight="1">
      <c r="A70" s="44" t="s">
        <v>175</v>
      </c>
      <c r="B70" s="40" t="s">
        <v>176</v>
      </c>
      <c r="C70" s="40">
        <v>75</v>
      </c>
      <c r="D70" s="45">
        <v>10.129</v>
      </c>
      <c r="E70" s="45">
        <v>8.719</v>
      </c>
      <c r="F70" s="45">
        <v>13.81</v>
      </c>
      <c r="G70" s="45">
        <v>175.44</v>
      </c>
      <c r="H70" s="46">
        <v>0.05</v>
      </c>
      <c r="I70" s="46">
        <v>0.18</v>
      </c>
      <c r="J70" s="46">
        <v>0.1</v>
      </c>
      <c r="K70" s="46">
        <v>22.53</v>
      </c>
      <c r="L70" s="46">
        <v>1.129</v>
      </c>
    </row>
    <row r="71" spans="1:12" ht="23.25" customHeight="1">
      <c r="A71" s="62" t="s">
        <v>177</v>
      </c>
      <c r="B71" s="63" t="s">
        <v>178</v>
      </c>
      <c r="C71" s="63" t="s">
        <v>179</v>
      </c>
      <c r="D71" s="45">
        <v>4.84</v>
      </c>
      <c r="E71" s="45">
        <v>6.79</v>
      </c>
      <c r="F71" s="45">
        <v>41.4</v>
      </c>
      <c r="G71" s="45">
        <v>267</v>
      </c>
      <c r="H71" s="48">
        <v>0.06</v>
      </c>
      <c r="I71" s="48">
        <v>0.03</v>
      </c>
      <c r="J71" s="48">
        <v>0</v>
      </c>
      <c r="K71" s="48">
        <v>3.84</v>
      </c>
      <c r="L71" s="48">
        <v>0.7</v>
      </c>
    </row>
    <row r="72" spans="1:12" ht="23.25" customHeight="1">
      <c r="A72" s="44" t="s">
        <v>135</v>
      </c>
      <c r="B72" s="39" t="s">
        <v>128</v>
      </c>
      <c r="C72" s="39">
        <v>40</v>
      </c>
      <c r="D72" s="58">
        <v>4.053</v>
      </c>
      <c r="E72" s="58">
        <v>0.48</v>
      </c>
      <c r="F72" s="58">
        <v>25.013</v>
      </c>
      <c r="G72" s="58">
        <v>123.2</v>
      </c>
      <c r="H72" s="46">
        <v>0.04</v>
      </c>
      <c r="I72" s="46">
        <v>0.013</v>
      </c>
      <c r="J72" s="46">
        <v>0.08</v>
      </c>
      <c r="K72" s="46">
        <v>11.73</v>
      </c>
      <c r="L72" s="46">
        <v>0.77</v>
      </c>
    </row>
    <row r="73" spans="1:12" ht="23.25" customHeight="1">
      <c r="A73" s="59" t="s">
        <v>180</v>
      </c>
      <c r="B73" s="39" t="s">
        <v>181</v>
      </c>
      <c r="C73" s="39">
        <v>200</v>
      </c>
      <c r="D73" s="58">
        <v>0.56</v>
      </c>
      <c r="E73" s="58">
        <v>0</v>
      </c>
      <c r="F73" s="58">
        <v>27.4</v>
      </c>
      <c r="G73" s="58">
        <v>111.84</v>
      </c>
      <c r="H73" s="46">
        <v>0.01</v>
      </c>
      <c r="I73" s="46">
        <v>0.01</v>
      </c>
      <c r="J73" s="46">
        <v>70.15</v>
      </c>
      <c r="K73" s="46">
        <v>56.37</v>
      </c>
      <c r="L73" s="46">
        <v>1.58</v>
      </c>
    </row>
    <row r="74" spans="1:12" ht="23.25" customHeight="1">
      <c r="A74" s="49" t="s">
        <v>138</v>
      </c>
      <c r="B74" s="60"/>
      <c r="C74" s="60">
        <v>770</v>
      </c>
      <c r="D74" s="61">
        <f aca="true" t="shared" si="7" ref="D74:L74">SUM(D69:D73)</f>
        <v>23.052</v>
      </c>
      <c r="E74" s="61">
        <f t="shared" si="7"/>
        <v>20.788999999999998</v>
      </c>
      <c r="F74" s="61">
        <f t="shared" si="7"/>
        <v>120.82300000000001</v>
      </c>
      <c r="G74" s="61">
        <f t="shared" si="7"/>
        <v>786.5600000000001</v>
      </c>
      <c r="H74" s="61">
        <f t="shared" si="7"/>
        <v>0.25</v>
      </c>
      <c r="I74" s="61">
        <f t="shared" si="7"/>
        <v>0.28300000000000003</v>
      </c>
      <c r="J74" s="61">
        <f t="shared" si="7"/>
        <v>74.93</v>
      </c>
      <c r="K74" s="61">
        <f t="shared" si="7"/>
        <v>112.25</v>
      </c>
      <c r="L74" s="61">
        <f t="shared" si="7"/>
        <v>4.899</v>
      </c>
    </row>
    <row r="75" spans="1:12" ht="18.75" customHeight="1">
      <c r="A75" s="114" t="s">
        <v>182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1:12" ht="32.25" customHeight="1">
      <c r="A76" s="39" t="s">
        <v>76</v>
      </c>
      <c r="B76" s="40" t="s">
        <v>117</v>
      </c>
      <c r="C76" s="115" t="s">
        <v>77</v>
      </c>
      <c r="D76" s="115" t="s">
        <v>78</v>
      </c>
      <c r="E76" s="115"/>
      <c r="F76" s="115"/>
      <c r="G76" s="115" t="s">
        <v>79</v>
      </c>
      <c r="H76" s="115" t="s">
        <v>80</v>
      </c>
      <c r="I76" s="115"/>
      <c r="J76" s="115"/>
      <c r="K76" s="115" t="s">
        <v>81</v>
      </c>
      <c r="L76" s="115"/>
    </row>
    <row r="77" spans="1:12" ht="24" customHeight="1">
      <c r="A77" s="41" t="s">
        <v>118</v>
      </c>
      <c r="B77" s="42"/>
      <c r="C77" s="115"/>
      <c r="D77" s="34" t="s">
        <v>82</v>
      </c>
      <c r="E77" s="34" t="s">
        <v>83</v>
      </c>
      <c r="F77" s="34" t="s">
        <v>84</v>
      </c>
      <c r="G77" s="115"/>
      <c r="H77" s="43" t="s">
        <v>85</v>
      </c>
      <c r="I77" s="43" t="s">
        <v>86</v>
      </c>
      <c r="J77" s="43" t="s">
        <v>87</v>
      </c>
      <c r="K77" s="43" t="s">
        <v>88</v>
      </c>
      <c r="L77" s="43" t="s">
        <v>89</v>
      </c>
    </row>
    <row r="78" spans="1:12" ht="35.25" customHeight="1">
      <c r="A78" s="66" t="s">
        <v>183</v>
      </c>
      <c r="B78" s="67" t="s">
        <v>184</v>
      </c>
      <c r="C78" s="63" t="s">
        <v>185</v>
      </c>
      <c r="D78" s="45">
        <v>6.93</v>
      </c>
      <c r="E78" s="45">
        <v>2.57</v>
      </c>
      <c r="F78" s="45">
        <v>10</v>
      </c>
      <c r="G78" s="45">
        <v>90.86</v>
      </c>
      <c r="H78" s="48">
        <v>0.18</v>
      </c>
      <c r="I78" s="48">
        <v>0.06</v>
      </c>
      <c r="J78" s="48">
        <v>0.079</v>
      </c>
      <c r="K78" s="48">
        <v>18.84</v>
      </c>
      <c r="L78" s="48">
        <v>0.46</v>
      </c>
    </row>
    <row r="79" spans="1:12" ht="24" customHeight="1">
      <c r="A79" s="77" t="s">
        <v>97</v>
      </c>
      <c r="B79" s="67" t="s">
        <v>153</v>
      </c>
      <c r="C79" s="63">
        <v>180</v>
      </c>
      <c r="D79" s="45">
        <v>2.45</v>
      </c>
      <c r="E79" s="45">
        <v>6.01</v>
      </c>
      <c r="F79" s="45">
        <v>25.2</v>
      </c>
      <c r="G79" s="45">
        <v>164</v>
      </c>
      <c r="H79" s="48">
        <v>0.09</v>
      </c>
      <c r="I79" s="48">
        <v>0.04</v>
      </c>
      <c r="J79" s="48">
        <v>6.2</v>
      </c>
      <c r="K79" s="48">
        <v>41.2</v>
      </c>
      <c r="L79" s="48">
        <v>1.19</v>
      </c>
    </row>
    <row r="80" spans="1:12" ht="24" customHeight="1">
      <c r="A80" s="77" t="s">
        <v>122</v>
      </c>
      <c r="B80" s="67" t="s">
        <v>123</v>
      </c>
      <c r="C80" s="83" t="s">
        <v>124</v>
      </c>
      <c r="D80" s="45">
        <v>4.2</v>
      </c>
      <c r="E80" s="45">
        <v>7.12</v>
      </c>
      <c r="F80" s="45">
        <v>6.45</v>
      </c>
      <c r="G80" s="45">
        <v>8.01</v>
      </c>
      <c r="H80" s="48">
        <v>0.05</v>
      </c>
      <c r="I80" s="48">
        <v>0.07</v>
      </c>
      <c r="J80" s="48">
        <v>0.09</v>
      </c>
      <c r="K80" s="48">
        <v>139</v>
      </c>
      <c r="L80" s="48">
        <v>0.35</v>
      </c>
    </row>
    <row r="81" spans="1:12" ht="24" customHeight="1">
      <c r="A81" s="66" t="s">
        <v>145</v>
      </c>
      <c r="B81" s="84" t="s">
        <v>146</v>
      </c>
      <c r="C81" s="65" t="s">
        <v>147</v>
      </c>
      <c r="D81" s="45">
        <v>0.07</v>
      </c>
      <c r="E81" s="45">
        <v>0.01</v>
      </c>
      <c r="F81" s="45">
        <v>15.34</v>
      </c>
      <c r="G81" s="45">
        <v>61.61</v>
      </c>
      <c r="H81" s="46">
        <v>0</v>
      </c>
      <c r="I81" s="46">
        <v>0</v>
      </c>
      <c r="J81" s="46">
        <v>1.16</v>
      </c>
      <c r="K81" s="46">
        <v>2.92</v>
      </c>
      <c r="L81" s="46">
        <v>0.9</v>
      </c>
    </row>
    <row r="82" spans="1:12" ht="24" customHeight="1">
      <c r="A82" s="49" t="s">
        <v>129</v>
      </c>
      <c r="B82" s="50"/>
      <c r="C82" s="50">
        <v>545</v>
      </c>
      <c r="D82" s="51">
        <f aca="true" t="shared" si="8" ref="D82:L82">SUM(D78:D81)</f>
        <v>13.649999999999999</v>
      </c>
      <c r="E82" s="51">
        <f t="shared" si="8"/>
        <v>15.709999999999999</v>
      </c>
      <c r="F82" s="51">
        <f t="shared" si="8"/>
        <v>56.99000000000001</v>
      </c>
      <c r="G82" s="51">
        <f t="shared" si="8"/>
        <v>324.48</v>
      </c>
      <c r="H82" s="51">
        <f t="shared" si="8"/>
        <v>0.32</v>
      </c>
      <c r="I82" s="51">
        <f t="shared" si="8"/>
        <v>0.17</v>
      </c>
      <c r="J82" s="51">
        <f t="shared" si="8"/>
        <v>7.529</v>
      </c>
      <c r="K82" s="51">
        <f t="shared" si="8"/>
        <v>201.96</v>
      </c>
      <c r="L82" s="51">
        <f t="shared" si="8"/>
        <v>2.9</v>
      </c>
    </row>
    <row r="83" spans="1:12" ht="24" customHeight="1">
      <c r="A83" s="41" t="s">
        <v>130</v>
      </c>
      <c r="B83" s="42"/>
      <c r="C83" s="52"/>
      <c r="D83" s="53"/>
      <c r="E83" s="53"/>
      <c r="F83" s="53"/>
      <c r="G83" s="54"/>
      <c r="H83" s="55"/>
      <c r="I83" s="55"/>
      <c r="J83" s="55"/>
      <c r="K83" s="55"/>
      <c r="L83" s="55"/>
    </row>
    <row r="84" spans="1:12" ht="24" customHeight="1">
      <c r="A84" s="66" t="s">
        <v>186</v>
      </c>
      <c r="B84" s="85" t="s">
        <v>187</v>
      </c>
      <c r="C84" s="85" t="s">
        <v>58</v>
      </c>
      <c r="D84" s="56">
        <v>1.142</v>
      </c>
      <c r="E84" s="56">
        <v>5.37</v>
      </c>
      <c r="F84" s="56">
        <v>5.43</v>
      </c>
      <c r="G84" s="56">
        <v>74.6</v>
      </c>
      <c r="H84" s="48">
        <v>0.08</v>
      </c>
      <c r="I84" s="48">
        <v>0.04</v>
      </c>
      <c r="J84" s="48">
        <v>8.66</v>
      </c>
      <c r="K84" s="48">
        <v>43.84</v>
      </c>
      <c r="L84" s="48">
        <v>0.47</v>
      </c>
    </row>
    <row r="85" spans="1:12" ht="24" customHeight="1">
      <c r="A85" s="44" t="s">
        <v>188</v>
      </c>
      <c r="B85" s="65" t="s">
        <v>141</v>
      </c>
      <c r="C85" s="65">
        <v>100</v>
      </c>
      <c r="D85" s="64">
        <v>8.828</v>
      </c>
      <c r="E85" s="64">
        <v>22.914</v>
      </c>
      <c r="F85" s="64">
        <v>6.586</v>
      </c>
      <c r="G85" s="64">
        <v>267.914</v>
      </c>
      <c r="H85" s="46">
        <v>0.01</v>
      </c>
      <c r="I85" s="46">
        <v>0.05</v>
      </c>
      <c r="J85" s="46">
        <v>0</v>
      </c>
      <c r="K85" s="46">
        <v>18</v>
      </c>
      <c r="L85" s="46">
        <v>0.88</v>
      </c>
    </row>
    <row r="86" spans="1:12" ht="24" customHeight="1">
      <c r="A86" s="44" t="s">
        <v>142</v>
      </c>
      <c r="B86" s="65" t="s">
        <v>143</v>
      </c>
      <c r="C86" s="65" t="s">
        <v>179</v>
      </c>
      <c r="D86" s="56">
        <v>7.32</v>
      </c>
      <c r="E86" s="56">
        <v>10.1</v>
      </c>
      <c r="F86" s="56">
        <v>11.7</v>
      </c>
      <c r="G86" s="56">
        <v>251</v>
      </c>
      <c r="H86" s="48">
        <v>0.03</v>
      </c>
      <c r="I86" s="48">
        <v>0.01</v>
      </c>
      <c r="J86" s="48">
        <v>0</v>
      </c>
      <c r="K86" s="48">
        <v>15.2</v>
      </c>
      <c r="L86" s="48">
        <v>1.23</v>
      </c>
    </row>
    <row r="87" spans="1:12" ht="24" customHeight="1">
      <c r="A87" s="44" t="s">
        <v>135</v>
      </c>
      <c r="B87" s="65" t="s">
        <v>128</v>
      </c>
      <c r="C87" s="65">
        <v>40</v>
      </c>
      <c r="D87" s="58">
        <v>4.053</v>
      </c>
      <c r="E87" s="58">
        <v>0.48</v>
      </c>
      <c r="F87" s="58">
        <v>25.013</v>
      </c>
      <c r="G87" s="58">
        <v>123.2</v>
      </c>
      <c r="H87" s="46">
        <v>0.04</v>
      </c>
      <c r="I87" s="46">
        <v>0.013</v>
      </c>
      <c r="J87" s="46">
        <v>0.08</v>
      </c>
      <c r="K87" s="46">
        <v>11.73</v>
      </c>
      <c r="L87" s="46">
        <v>0.77</v>
      </c>
    </row>
    <row r="88" spans="1:12" ht="24" customHeight="1">
      <c r="A88" s="44" t="s">
        <v>93</v>
      </c>
      <c r="B88" s="40" t="s">
        <v>164</v>
      </c>
      <c r="C88" s="40">
        <v>200</v>
      </c>
      <c r="D88" s="86">
        <v>2.61</v>
      </c>
      <c r="E88" s="86">
        <v>0.45</v>
      </c>
      <c r="F88" s="86">
        <v>25.95</v>
      </c>
      <c r="G88" s="86">
        <v>118.29</v>
      </c>
      <c r="H88" s="46">
        <v>0.03</v>
      </c>
      <c r="I88" s="46">
        <v>0.07</v>
      </c>
      <c r="J88" s="46">
        <v>70.63</v>
      </c>
      <c r="K88" s="46">
        <v>117.39</v>
      </c>
      <c r="L88" s="46">
        <v>0.51</v>
      </c>
    </row>
    <row r="89" spans="1:12" ht="24" customHeight="1">
      <c r="A89" s="49" t="s">
        <v>138</v>
      </c>
      <c r="B89" s="60"/>
      <c r="C89" s="60">
        <v>800</v>
      </c>
      <c r="D89" s="61">
        <f aca="true" t="shared" si="9" ref="D89:L89">SUM(D84:D88)</f>
        <v>23.953</v>
      </c>
      <c r="E89" s="61">
        <f t="shared" si="9"/>
        <v>39.314</v>
      </c>
      <c r="F89" s="61">
        <f t="shared" si="9"/>
        <v>74.679</v>
      </c>
      <c r="G89" s="61">
        <f t="shared" si="9"/>
        <v>835.004</v>
      </c>
      <c r="H89" s="61">
        <f t="shared" si="9"/>
        <v>0.19</v>
      </c>
      <c r="I89" s="61">
        <f t="shared" si="9"/>
        <v>0.183</v>
      </c>
      <c r="J89" s="61">
        <f t="shared" si="9"/>
        <v>79.36999999999999</v>
      </c>
      <c r="K89" s="61">
        <f t="shared" si="9"/>
        <v>206.16000000000003</v>
      </c>
      <c r="L89" s="61">
        <f t="shared" si="9"/>
        <v>3.8600000000000003</v>
      </c>
    </row>
    <row r="90" spans="1:12" ht="28.5" customHeight="1">
      <c r="A90" s="114" t="s">
        <v>189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1:12" ht="24" customHeight="1">
      <c r="A91" s="41" t="s">
        <v>130</v>
      </c>
      <c r="B91" s="42"/>
      <c r="C91" s="87"/>
      <c r="D91" s="53"/>
      <c r="E91" s="53"/>
      <c r="F91" s="53"/>
      <c r="G91" s="88"/>
      <c r="H91" s="55"/>
      <c r="I91" s="55"/>
      <c r="J91" s="55"/>
      <c r="K91" s="55"/>
      <c r="L91" s="55"/>
    </row>
    <row r="92" spans="1:12" ht="24" customHeight="1">
      <c r="A92" s="62" t="s">
        <v>190</v>
      </c>
      <c r="B92" s="76" t="s">
        <v>191</v>
      </c>
      <c r="C92" s="76">
        <v>250</v>
      </c>
      <c r="D92" s="57">
        <v>9</v>
      </c>
      <c r="E92" s="57">
        <v>9.59</v>
      </c>
      <c r="F92" s="57">
        <v>19.85</v>
      </c>
      <c r="G92" s="57">
        <v>201.7</v>
      </c>
      <c r="H92" s="48">
        <v>0.15</v>
      </c>
      <c r="I92" s="48">
        <v>0.08</v>
      </c>
      <c r="J92" s="48">
        <v>5.54</v>
      </c>
      <c r="K92" s="48">
        <v>31.8</v>
      </c>
      <c r="L92" s="48">
        <v>1.4</v>
      </c>
    </row>
    <row r="93" spans="1:12" ht="24" customHeight="1">
      <c r="A93" s="44" t="s">
        <v>192</v>
      </c>
      <c r="B93" s="71" t="s">
        <v>193</v>
      </c>
      <c r="C93" s="40" t="s">
        <v>152</v>
      </c>
      <c r="D93" s="45">
        <v>29.22</v>
      </c>
      <c r="E93" s="45">
        <v>31.215</v>
      </c>
      <c r="F93" s="45">
        <v>5.715</v>
      </c>
      <c r="G93" s="45">
        <v>420.81</v>
      </c>
      <c r="H93" s="46">
        <v>0.105</v>
      </c>
      <c r="I93" s="46">
        <v>0.135</v>
      </c>
      <c r="J93" s="46">
        <v>0.99</v>
      </c>
      <c r="K93" s="46">
        <v>19.68</v>
      </c>
      <c r="L93" s="46">
        <v>3.165</v>
      </c>
    </row>
    <row r="94" spans="1:12" ht="24" customHeight="1">
      <c r="A94" s="44" t="s">
        <v>194</v>
      </c>
      <c r="B94" s="71" t="s">
        <v>159</v>
      </c>
      <c r="C94" s="40">
        <v>200</v>
      </c>
      <c r="D94" s="56">
        <v>7.132</v>
      </c>
      <c r="E94" s="56">
        <v>10.1</v>
      </c>
      <c r="F94" s="56">
        <v>41.7</v>
      </c>
      <c r="G94" s="89">
        <v>251</v>
      </c>
      <c r="H94" s="48">
        <v>0.07</v>
      </c>
      <c r="I94" s="48">
        <v>0.05</v>
      </c>
      <c r="J94" s="48">
        <v>0</v>
      </c>
      <c r="K94" s="48">
        <v>15.2</v>
      </c>
      <c r="L94" s="48">
        <v>1.23</v>
      </c>
    </row>
    <row r="95" spans="1:12" ht="24" customHeight="1">
      <c r="A95" s="44" t="s">
        <v>135</v>
      </c>
      <c r="B95" s="65" t="s">
        <v>128</v>
      </c>
      <c r="C95" s="65">
        <v>40</v>
      </c>
      <c r="D95" s="58">
        <v>4.053</v>
      </c>
      <c r="E95" s="58">
        <v>0.48</v>
      </c>
      <c r="F95" s="58">
        <v>25.013</v>
      </c>
      <c r="G95" s="58">
        <v>123.2</v>
      </c>
      <c r="H95" s="46">
        <v>0.04</v>
      </c>
      <c r="I95" s="46">
        <v>0.013</v>
      </c>
      <c r="J95" s="46">
        <v>0.08</v>
      </c>
      <c r="K95" s="46">
        <v>11.73</v>
      </c>
      <c r="L95" s="46">
        <v>0.77</v>
      </c>
    </row>
    <row r="96" spans="1:12" ht="24" customHeight="1">
      <c r="A96" s="62" t="s">
        <v>99</v>
      </c>
      <c r="B96" s="40" t="s">
        <v>154</v>
      </c>
      <c r="C96" s="40">
        <v>200</v>
      </c>
      <c r="D96" s="56">
        <v>1.96</v>
      </c>
      <c r="E96" s="56">
        <v>0</v>
      </c>
      <c r="F96" s="56">
        <v>29.02</v>
      </c>
      <c r="G96" s="56">
        <v>121.52</v>
      </c>
      <c r="H96" s="48">
        <v>0</v>
      </c>
      <c r="I96" s="48">
        <v>0</v>
      </c>
      <c r="J96" s="48">
        <v>70</v>
      </c>
      <c r="K96" s="48">
        <v>0.68</v>
      </c>
      <c r="L96" s="48">
        <v>0.1</v>
      </c>
    </row>
    <row r="97" spans="1:12" ht="24" customHeight="1">
      <c r="A97" s="49" t="s">
        <v>138</v>
      </c>
      <c r="B97" s="60"/>
      <c r="C97" s="60">
        <v>815</v>
      </c>
      <c r="D97" s="61">
        <f aca="true" t="shared" si="10" ref="D97:L97">SUM(D92:D96)</f>
        <v>51.364999999999995</v>
      </c>
      <c r="E97" s="61">
        <f t="shared" si="10"/>
        <v>51.385</v>
      </c>
      <c r="F97" s="61">
        <f t="shared" si="10"/>
        <v>121.298</v>
      </c>
      <c r="G97" s="61">
        <f t="shared" si="10"/>
        <v>1118.23</v>
      </c>
      <c r="H97" s="61">
        <f t="shared" si="10"/>
        <v>0.365</v>
      </c>
      <c r="I97" s="61">
        <f t="shared" si="10"/>
        <v>0.278</v>
      </c>
      <c r="J97" s="61">
        <f t="shared" si="10"/>
        <v>76.61</v>
      </c>
      <c r="K97" s="61">
        <f t="shared" si="10"/>
        <v>79.09000000000002</v>
      </c>
      <c r="L97" s="61">
        <f t="shared" si="10"/>
        <v>6.664999999999999</v>
      </c>
    </row>
    <row r="98" spans="1:12" ht="22.5" customHeight="1">
      <c r="A98" s="68"/>
      <c r="B98" s="90"/>
      <c r="C98" s="90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27.75" customHeight="1">
      <c r="A99" s="121" t="s">
        <v>195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ht="18.75" customHeight="1">
      <c r="A100" s="113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 ht="31.5" customHeight="1">
      <c r="A101" s="39" t="s">
        <v>76</v>
      </c>
      <c r="B101" s="40" t="s">
        <v>117</v>
      </c>
      <c r="C101" s="115" t="s">
        <v>77</v>
      </c>
      <c r="D101" s="115" t="s">
        <v>78</v>
      </c>
      <c r="E101" s="115"/>
      <c r="F101" s="115"/>
      <c r="G101" s="115" t="s">
        <v>79</v>
      </c>
      <c r="H101" s="115" t="s">
        <v>80</v>
      </c>
      <c r="I101" s="115"/>
      <c r="J101" s="115"/>
      <c r="K101" s="115" t="s">
        <v>81</v>
      </c>
      <c r="L101" s="115"/>
    </row>
    <row r="102" spans="1:12" ht="24" customHeight="1">
      <c r="A102" s="41" t="s">
        <v>118</v>
      </c>
      <c r="B102" s="42"/>
      <c r="C102" s="115"/>
      <c r="D102" s="34" t="s">
        <v>82</v>
      </c>
      <c r="E102" s="34" t="s">
        <v>83</v>
      </c>
      <c r="F102" s="34" t="s">
        <v>84</v>
      </c>
      <c r="G102" s="115"/>
      <c r="H102" s="43" t="s">
        <v>85</v>
      </c>
      <c r="I102" s="43" t="s">
        <v>86</v>
      </c>
      <c r="J102" s="43" t="s">
        <v>87</v>
      </c>
      <c r="K102" s="43" t="s">
        <v>88</v>
      </c>
      <c r="L102" s="43" t="s">
        <v>89</v>
      </c>
    </row>
    <row r="103" spans="1:12" ht="24" customHeight="1">
      <c r="A103" s="77" t="s">
        <v>100</v>
      </c>
      <c r="B103" s="67" t="s">
        <v>197</v>
      </c>
      <c r="C103" s="67">
        <v>150</v>
      </c>
      <c r="D103" s="92">
        <v>14.55</v>
      </c>
      <c r="E103" s="92">
        <v>3.83</v>
      </c>
      <c r="F103" s="92">
        <v>3</v>
      </c>
      <c r="G103" s="92">
        <v>257</v>
      </c>
      <c r="H103" s="48">
        <v>0.03</v>
      </c>
      <c r="I103" s="48">
        <v>0.19</v>
      </c>
      <c r="J103" s="48">
        <v>0.4</v>
      </c>
      <c r="K103" s="48">
        <v>90.33</v>
      </c>
      <c r="L103" s="48">
        <v>1.95</v>
      </c>
    </row>
    <row r="104" spans="1:12" ht="24" customHeight="1">
      <c r="A104" s="77" t="s">
        <v>169</v>
      </c>
      <c r="B104" s="78" t="s">
        <v>170</v>
      </c>
      <c r="C104" s="79" t="s">
        <v>171</v>
      </c>
      <c r="D104" s="45">
        <v>4.72</v>
      </c>
      <c r="E104" s="45">
        <v>8.01</v>
      </c>
      <c r="F104" s="45">
        <v>7.25</v>
      </c>
      <c r="G104" s="45">
        <v>120</v>
      </c>
      <c r="H104" s="48">
        <v>0.09</v>
      </c>
      <c r="I104" s="48">
        <v>0.05</v>
      </c>
      <c r="J104" s="48">
        <v>0.1</v>
      </c>
      <c r="K104" s="48">
        <v>139</v>
      </c>
      <c r="L104" s="48">
        <v>0.39</v>
      </c>
    </row>
    <row r="105" spans="1:12" ht="24" customHeight="1">
      <c r="A105" s="62" t="s">
        <v>91</v>
      </c>
      <c r="B105" s="67" t="s">
        <v>125</v>
      </c>
      <c r="C105" s="63" t="s">
        <v>126</v>
      </c>
      <c r="D105" s="45">
        <v>0.12</v>
      </c>
      <c r="E105" s="45">
        <v>0</v>
      </c>
      <c r="F105" s="45">
        <v>15.44</v>
      </c>
      <c r="G105" s="45">
        <v>62.24</v>
      </c>
      <c r="H105" s="48">
        <v>0</v>
      </c>
      <c r="I105" s="48">
        <v>0</v>
      </c>
      <c r="J105" s="48">
        <v>0.02</v>
      </c>
      <c r="K105" s="48">
        <v>1.89</v>
      </c>
      <c r="L105" s="48">
        <v>0.72</v>
      </c>
    </row>
    <row r="106" spans="1:12" ht="24" customHeight="1">
      <c r="A106" s="44" t="s">
        <v>198</v>
      </c>
      <c r="B106" s="40" t="s">
        <v>128</v>
      </c>
      <c r="C106" s="40">
        <v>100</v>
      </c>
      <c r="D106" s="45">
        <v>5.6</v>
      </c>
      <c r="E106" s="45">
        <v>6.4</v>
      </c>
      <c r="F106" s="45">
        <v>7.6</v>
      </c>
      <c r="G106" s="45">
        <v>115</v>
      </c>
      <c r="H106" s="46">
        <v>0.06</v>
      </c>
      <c r="I106" s="46">
        <v>0.3</v>
      </c>
      <c r="J106" s="46">
        <v>1.4</v>
      </c>
      <c r="K106" s="46">
        <v>240</v>
      </c>
      <c r="L106" s="46">
        <v>0.2</v>
      </c>
    </row>
    <row r="107" spans="1:12" ht="24" customHeight="1">
      <c r="A107" s="49" t="s">
        <v>129</v>
      </c>
      <c r="B107" s="50"/>
      <c r="C107" s="50">
        <v>510</v>
      </c>
      <c r="D107" s="51">
        <f aca="true" t="shared" si="11" ref="D107:L107">SUM(D103:D106)</f>
        <v>24.990000000000002</v>
      </c>
      <c r="E107" s="51">
        <f t="shared" si="11"/>
        <v>18.240000000000002</v>
      </c>
      <c r="F107" s="51">
        <f t="shared" si="11"/>
        <v>33.29</v>
      </c>
      <c r="G107" s="51">
        <f t="shared" si="11"/>
        <v>554.24</v>
      </c>
      <c r="H107" s="51">
        <f t="shared" si="11"/>
        <v>0.18</v>
      </c>
      <c r="I107" s="51">
        <f t="shared" si="11"/>
        <v>0.54</v>
      </c>
      <c r="J107" s="51">
        <f t="shared" si="11"/>
        <v>1.92</v>
      </c>
      <c r="K107" s="51">
        <f t="shared" si="11"/>
        <v>471.21999999999997</v>
      </c>
      <c r="L107" s="51">
        <f t="shared" si="11"/>
        <v>3.26</v>
      </c>
    </row>
    <row r="108" spans="1:12" ht="24" customHeight="1">
      <c r="A108" s="41" t="s">
        <v>130</v>
      </c>
      <c r="B108" s="42"/>
      <c r="C108" s="52"/>
      <c r="D108" s="53"/>
      <c r="E108" s="53"/>
      <c r="F108" s="53"/>
      <c r="G108" s="54"/>
      <c r="H108" s="55"/>
      <c r="I108" s="55"/>
      <c r="J108" s="55"/>
      <c r="K108" s="55"/>
      <c r="L108" s="55"/>
    </row>
    <row r="109" spans="1:12" ht="35.25" customHeight="1">
      <c r="A109" s="77" t="s">
        <v>199</v>
      </c>
      <c r="B109" s="71" t="s">
        <v>200</v>
      </c>
      <c r="C109" s="76" t="s">
        <v>201</v>
      </c>
      <c r="D109" s="57">
        <v>8.06</v>
      </c>
      <c r="E109" s="57">
        <v>8.1</v>
      </c>
      <c r="F109" s="57">
        <v>11.1</v>
      </c>
      <c r="G109" s="57">
        <v>151.3</v>
      </c>
      <c r="H109" s="48">
        <v>0.2</v>
      </c>
      <c r="I109" s="48">
        <v>0.11</v>
      </c>
      <c r="J109" s="48">
        <v>4.83</v>
      </c>
      <c r="K109" s="48">
        <v>16.95</v>
      </c>
      <c r="L109" s="48">
        <v>1.46</v>
      </c>
    </row>
    <row r="110" spans="1:12" ht="24" customHeight="1">
      <c r="A110" s="44" t="s">
        <v>202</v>
      </c>
      <c r="B110" s="63" t="s">
        <v>203</v>
      </c>
      <c r="C110" s="63" t="s">
        <v>185</v>
      </c>
      <c r="D110" s="45">
        <v>15.71</v>
      </c>
      <c r="E110" s="45">
        <v>11.85</v>
      </c>
      <c r="F110" s="45">
        <v>26.9</v>
      </c>
      <c r="G110" s="45">
        <v>277.14</v>
      </c>
      <c r="H110" s="48">
        <v>0.18</v>
      </c>
      <c r="I110" s="48">
        <v>0.06</v>
      </c>
      <c r="J110" s="48">
        <v>3.56</v>
      </c>
      <c r="K110" s="48">
        <v>76.68</v>
      </c>
      <c r="L110" s="48">
        <v>1.38</v>
      </c>
    </row>
    <row r="111" spans="1:12" ht="24" customHeight="1">
      <c r="A111" s="62" t="s">
        <v>92</v>
      </c>
      <c r="B111" s="63" t="s">
        <v>178</v>
      </c>
      <c r="C111" s="63">
        <v>200</v>
      </c>
      <c r="D111" s="45">
        <v>4.84</v>
      </c>
      <c r="E111" s="45">
        <v>6.79</v>
      </c>
      <c r="F111" s="45">
        <v>41.4</v>
      </c>
      <c r="G111" s="45">
        <v>267</v>
      </c>
      <c r="H111" s="48">
        <v>0.06</v>
      </c>
      <c r="I111" s="48">
        <v>0.03</v>
      </c>
      <c r="J111" s="48">
        <v>0</v>
      </c>
      <c r="K111" s="48">
        <v>3.84</v>
      </c>
      <c r="L111" s="48">
        <v>0.7</v>
      </c>
    </row>
    <row r="112" spans="1:12" ht="24" customHeight="1">
      <c r="A112" s="44" t="s">
        <v>135</v>
      </c>
      <c r="B112" s="39" t="s">
        <v>128</v>
      </c>
      <c r="C112" s="39">
        <v>40</v>
      </c>
      <c r="D112" s="58">
        <v>4.053</v>
      </c>
      <c r="E112" s="58">
        <v>0.48</v>
      </c>
      <c r="F112" s="58">
        <v>25.013</v>
      </c>
      <c r="G112" s="58">
        <v>123.2</v>
      </c>
      <c r="H112" s="46">
        <v>0.04</v>
      </c>
      <c r="I112" s="46">
        <v>0.013</v>
      </c>
      <c r="J112" s="46">
        <v>0.08</v>
      </c>
      <c r="K112" s="46">
        <v>11.73</v>
      </c>
      <c r="L112" s="46">
        <v>0.77</v>
      </c>
    </row>
    <row r="113" spans="1:12" ht="24" customHeight="1">
      <c r="A113" s="93" t="s">
        <v>94</v>
      </c>
      <c r="B113" s="39" t="s">
        <v>164</v>
      </c>
      <c r="C113" s="39">
        <v>200</v>
      </c>
      <c r="D113" s="58">
        <v>0.76</v>
      </c>
      <c r="E113" s="58">
        <v>0</v>
      </c>
      <c r="F113" s="58">
        <v>32.63</v>
      </c>
      <c r="G113" s="94">
        <v>127.6</v>
      </c>
      <c r="H113" s="46">
        <v>0.01</v>
      </c>
      <c r="I113" s="46">
        <v>0.01</v>
      </c>
      <c r="J113" s="46">
        <v>70.15</v>
      </c>
      <c r="K113" s="46">
        <v>56.37</v>
      </c>
      <c r="L113" s="46">
        <v>1.58</v>
      </c>
    </row>
    <row r="114" spans="1:12" ht="24" customHeight="1">
      <c r="A114" s="49" t="s">
        <v>138</v>
      </c>
      <c r="B114" s="60"/>
      <c r="C114" s="60">
        <v>820</v>
      </c>
      <c r="D114" s="61">
        <f aca="true" t="shared" si="12" ref="D114:L114">SUM(D109:D113)</f>
        <v>33.423</v>
      </c>
      <c r="E114" s="61">
        <f t="shared" si="12"/>
        <v>27.22</v>
      </c>
      <c r="F114" s="61">
        <f t="shared" si="12"/>
        <v>137.043</v>
      </c>
      <c r="G114" s="95">
        <f t="shared" si="12"/>
        <v>946.2400000000001</v>
      </c>
      <c r="H114" s="95">
        <f t="shared" si="12"/>
        <v>0.49</v>
      </c>
      <c r="I114" s="95">
        <f t="shared" si="12"/>
        <v>0.223</v>
      </c>
      <c r="J114" s="95">
        <f t="shared" si="12"/>
        <v>78.62</v>
      </c>
      <c r="K114" s="95">
        <f t="shared" si="12"/>
        <v>165.57000000000002</v>
      </c>
      <c r="L114" s="95">
        <f t="shared" si="12"/>
        <v>5.890000000000001</v>
      </c>
    </row>
    <row r="115" spans="1:12" ht="18.75" customHeight="1">
      <c r="A115" s="114" t="s">
        <v>204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1:12" ht="30.75" customHeight="1">
      <c r="A116" s="39" t="s">
        <v>76</v>
      </c>
      <c r="B116" s="40" t="s">
        <v>117</v>
      </c>
      <c r="C116" s="115" t="s">
        <v>77</v>
      </c>
      <c r="D116" s="115" t="s">
        <v>78</v>
      </c>
      <c r="E116" s="115"/>
      <c r="F116" s="115"/>
      <c r="G116" s="115" t="s">
        <v>79</v>
      </c>
      <c r="H116" s="115" t="s">
        <v>80</v>
      </c>
      <c r="I116" s="115"/>
      <c r="J116" s="115"/>
      <c r="K116" s="115" t="s">
        <v>81</v>
      </c>
      <c r="L116" s="115"/>
    </row>
    <row r="117" spans="1:12" ht="24" customHeight="1">
      <c r="A117" s="41" t="s">
        <v>118</v>
      </c>
      <c r="B117" s="42"/>
      <c r="C117" s="115"/>
      <c r="D117" s="34" t="s">
        <v>82</v>
      </c>
      <c r="E117" s="34" t="s">
        <v>83</v>
      </c>
      <c r="F117" s="34" t="s">
        <v>84</v>
      </c>
      <c r="G117" s="115"/>
      <c r="H117" s="43" t="s">
        <v>85</v>
      </c>
      <c r="I117" s="43" t="s">
        <v>86</v>
      </c>
      <c r="J117" s="43" t="s">
        <v>87</v>
      </c>
      <c r="K117" s="43" t="s">
        <v>88</v>
      </c>
      <c r="L117" s="43" t="s">
        <v>89</v>
      </c>
    </row>
    <row r="118" spans="1:12" ht="27.75" customHeight="1">
      <c r="A118" s="66" t="s">
        <v>205</v>
      </c>
      <c r="B118" s="71" t="s">
        <v>206</v>
      </c>
      <c r="C118" s="71" t="s">
        <v>207</v>
      </c>
      <c r="D118" s="96">
        <v>7.99</v>
      </c>
      <c r="E118" s="96">
        <v>10.83</v>
      </c>
      <c r="F118" s="96">
        <v>8.55</v>
      </c>
      <c r="G118" s="96">
        <v>160.7</v>
      </c>
      <c r="H118" s="97">
        <v>0.04</v>
      </c>
      <c r="I118" s="97">
        <v>0.05</v>
      </c>
      <c r="J118" s="97">
        <v>0</v>
      </c>
      <c r="K118" s="97">
        <v>5.92</v>
      </c>
      <c r="L118" s="97">
        <v>0.6</v>
      </c>
    </row>
    <row r="119" spans="1:12" ht="24" customHeight="1">
      <c r="A119" s="44" t="s">
        <v>90</v>
      </c>
      <c r="B119" s="40" t="s">
        <v>153</v>
      </c>
      <c r="C119" s="40">
        <v>180</v>
      </c>
      <c r="D119" s="45">
        <v>2.45</v>
      </c>
      <c r="E119" s="45">
        <v>6.01</v>
      </c>
      <c r="F119" s="45">
        <v>25.2</v>
      </c>
      <c r="G119" s="45">
        <v>164</v>
      </c>
      <c r="H119" s="48">
        <v>0.09</v>
      </c>
      <c r="I119" s="48">
        <v>0.04</v>
      </c>
      <c r="J119" s="48">
        <v>6.2</v>
      </c>
      <c r="K119" s="48">
        <v>41.2</v>
      </c>
      <c r="L119" s="48">
        <v>1.19</v>
      </c>
    </row>
    <row r="120" spans="1:12" ht="24" customHeight="1">
      <c r="A120" s="44" t="s">
        <v>135</v>
      </c>
      <c r="B120" s="40" t="s">
        <v>128</v>
      </c>
      <c r="C120" s="40">
        <v>30</v>
      </c>
      <c r="D120" s="56">
        <v>3.04</v>
      </c>
      <c r="E120" s="56">
        <v>0.32</v>
      </c>
      <c r="F120" s="56">
        <v>19.48</v>
      </c>
      <c r="G120" s="56">
        <v>95.2</v>
      </c>
      <c r="H120" s="46">
        <v>0.03</v>
      </c>
      <c r="I120" s="46">
        <v>0.01</v>
      </c>
      <c r="J120" s="46">
        <v>0.06</v>
      </c>
      <c r="K120" s="46">
        <v>8.8</v>
      </c>
      <c r="L120" s="46">
        <v>0.58</v>
      </c>
    </row>
    <row r="121" spans="1:12" ht="24" customHeight="1">
      <c r="A121" s="44" t="s">
        <v>160</v>
      </c>
      <c r="B121" s="40" t="s">
        <v>128</v>
      </c>
      <c r="C121" s="40">
        <v>30</v>
      </c>
      <c r="D121" s="45">
        <v>1.65</v>
      </c>
      <c r="E121" s="45">
        <v>0.84</v>
      </c>
      <c r="F121" s="45">
        <v>23.16</v>
      </c>
      <c r="G121" s="45">
        <v>100.2</v>
      </c>
      <c r="H121" s="46">
        <v>0.05</v>
      </c>
      <c r="I121" s="46">
        <v>0.03</v>
      </c>
      <c r="J121" s="46">
        <v>0.01</v>
      </c>
      <c r="K121" s="46">
        <v>15.09</v>
      </c>
      <c r="L121" s="46">
        <v>0.74</v>
      </c>
    </row>
    <row r="122" spans="1:12" ht="24" customHeight="1">
      <c r="A122" s="66" t="s">
        <v>145</v>
      </c>
      <c r="B122" s="84" t="s">
        <v>146</v>
      </c>
      <c r="C122" s="65" t="s">
        <v>147</v>
      </c>
      <c r="D122" s="45">
        <v>0.07</v>
      </c>
      <c r="E122" s="45">
        <v>0.01</v>
      </c>
      <c r="F122" s="45">
        <v>15.34</v>
      </c>
      <c r="G122" s="45">
        <v>61.61</v>
      </c>
      <c r="H122" s="46">
        <v>0</v>
      </c>
      <c r="I122" s="46">
        <v>0</v>
      </c>
      <c r="J122" s="46">
        <v>1.16</v>
      </c>
      <c r="K122" s="46">
        <v>2.92</v>
      </c>
      <c r="L122" s="46">
        <v>0.9</v>
      </c>
    </row>
    <row r="123" spans="1:12" ht="24" customHeight="1">
      <c r="A123" s="49" t="s">
        <v>129</v>
      </c>
      <c r="B123" s="50"/>
      <c r="C123" s="50">
        <v>595</v>
      </c>
      <c r="D123" s="51">
        <f aca="true" t="shared" si="13" ref="D123:L123">SUM(D118:D122)</f>
        <v>15.200000000000001</v>
      </c>
      <c r="E123" s="51">
        <f t="shared" si="13"/>
        <v>18.01</v>
      </c>
      <c r="F123" s="51">
        <f t="shared" si="13"/>
        <v>91.73</v>
      </c>
      <c r="G123" s="51">
        <f t="shared" si="13"/>
        <v>581.71</v>
      </c>
      <c r="H123" s="51">
        <f t="shared" si="13"/>
        <v>0.21000000000000002</v>
      </c>
      <c r="I123" s="51">
        <f t="shared" si="13"/>
        <v>0.13</v>
      </c>
      <c r="J123" s="51">
        <f t="shared" si="13"/>
        <v>7.43</v>
      </c>
      <c r="K123" s="51">
        <f t="shared" si="13"/>
        <v>73.93</v>
      </c>
      <c r="L123" s="51">
        <f t="shared" si="13"/>
        <v>4.010000000000001</v>
      </c>
    </row>
    <row r="124" spans="1:12" ht="24" customHeight="1">
      <c r="A124" s="41" t="s">
        <v>130</v>
      </c>
      <c r="B124" s="42"/>
      <c r="C124" s="52"/>
      <c r="D124" s="53"/>
      <c r="E124" s="53"/>
      <c r="F124" s="53"/>
      <c r="G124" s="54"/>
      <c r="H124" s="55"/>
      <c r="I124" s="55"/>
      <c r="J124" s="55"/>
      <c r="K124" s="55"/>
      <c r="L124" s="55"/>
    </row>
    <row r="125" spans="1:12" ht="24" customHeight="1">
      <c r="A125" s="62" t="s">
        <v>208</v>
      </c>
      <c r="B125" s="98" t="s">
        <v>209</v>
      </c>
      <c r="C125" s="99" t="s">
        <v>58</v>
      </c>
      <c r="D125" s="57">
        <v>2.428</v>
      </c>
      <c r="E125" s="57">
        <v>6.449</v>
      </c>
      <c r="F125" s="57">
        <v>17.846</v>
      </c>
      <c r="G125" s="57">
        <v>128.257</v>
      </c>
      <c r="H125" s="48">
        <v>0.1</v>
      </c>
      <c r="I125" s="48">
        <v>0.06</v>
      </c>
      <c r="J125" s="48">
        <v>4.55</v>
      </c>
      <c r="K125" s="48">
        <v>28.93</v>
      </c>
      <c r="L125" s="48">
        <v>1.23</v>
      </c>
    </row>
    <row r="126" spans="1:12" ht="24" customHeight="1">
      <c r="A126" s="44" t="s">
        <v>210</v>
      </c>
      <c r="B126" s="40" t="s">
        <v>211</v>
      </c>
      <c r="C126" s="40" t="s">
        <v>152</v>
      </c>
      <c r="D126" s="100">
        <v>16.34</v>
      </c>
      <c r="E126" s="100">
        <v>14.22</v>
      </c>
      <c r="F126" s="100">
        <v>2.94</v>
      </c>
      <c r="G126" s="100">
        <v>197.16</v>
      </c>
      <c r="H126" s="48">
        <v>0.03</v>
      </c>
      <c r="I126" s="48">
        <v>0.09</v>
      </c>
      <c r="J126" s="48">
        <v>0.8</v>
      </c>
      <c r="K126" s="48">
        <v>20.23</v>
      </c>
      <c r="L126" s="48">
        <v>1.38</v>
      </c>
    </row>
    <row r="127" spans="1:12" ht="24" customHeight="1">
      <c r="A127" s="62" t="s">
        <v>212</v>
      </c>
      <c r="B127" s="63" t="s">
        <v>159</v>
      </c>
      <c r="C127" s="76">
        <v>200</v>
      </c>
      <c r="D127" s="56">
        <v>7.132</v>
      </c>
      <c r="E127" s="56">
        <v>10.1</v>
      </c>
      <c r="F127" s="56">
        <v>41.7</v>
      </c>
      <c r="G127" s="89">
        <v>251</v>
      </c>
      <c r="H127" s="48">
        <v>0.07</v>
      </c>
      <c r="I127" s="48">
        <v>0.05</v>
      </c>
      <c r="J127" s="48">
        <v>0</v>
      </c>
      <c r="K127" s="48">
        <v>15.2</v>
      </c>
      <c r="L127" s="48">
        <v>1.23</v>
      </c>
    </row>
    <row r="128" spans="1:12" ht="24" customHeight="1">
      <c r="A128" s="44" t="s">
        <v>135</v>
      </c>
      <c r="B128" s="39" t="s">
        <v>128</v>
      </c>
      <c r="C128" s="39">
        <v>40</v>
      </c>
      <c r="D128" s="58">
        <v>4.053</v>
      </c>
      <c r="E128" s="58">
        <v>0.48</v>
      </c>
      <c r="F128" s="58">
        <v>25.013</v>
      </c>
      <c r="G128" s="58">
        <v>123.2</v>
      </c>
      <c r="H128" s="46">
        <v>0.04</v>
      </c>
      <c r="I128" s="46">
        <v>0.013</v>
      </c>
      <c r="J128" s="46">
        <v>0.08</v>
      </c>
      <c r="K128" s="46">
        <v>11.73</v>
      </c>
      <c r="L128" s="46">
        <v>0.77</v>
      </c>
    </row>
    <row r="129" spans="1:12" ht="24" customHeight="1">
      <c r="A129" s="59" t="s">
        <v>180</v>
      </c>
      <c r="B129" s="39" t="s">
        <v>181</v>
      </c>
      <c r="C129" s="39">
        <v>200</v>
      </c>
      <c r="D129" s="58">
        <v>0.56</v>
      </c>
      <c r="E129" s="58">
        <v>0</v>
      </c>
      <c r="F129" s="58">
        <v>27.4</v>
      </c>
      <c r="G129" s="58">
        <v>111.84</v>
      </c>
      <c r="H129" s="46">
        <v>0.01</v>
      </c>
      <c r="I129" s="46">
        <v>0.01</v>
      </c>
      <c r="J129" s="46">
        <v>70.15</v>
      </c>
      <c r="K129" s="46">
        <v>56.37</v>
      </c>
      <c r="L129" s="46">
        <v>1.58</v>
      </c>
    </row>
    <row r="130" spans="1:12" ht="24" customHeight="1">
      <c r="A130" s="49" t="s">
        <v>138</v>
      </c>
      <c r="B130" s="101"/>
      <c r="C130" s="101">
        <v>820</v>
      </c>
      <c r="D130" s="102">
        <f aca="true" t="shared" si="14" ref="D130:L130">SUM(D125:D129)</f>
        <v>30.512999999999998</v>
      </c>
      <c r="E130" s="102">
        <f t="shared" si="14"/>
        <v>31.249</v>
      </c>
      <c r="F130" s="102">
        <f t="shared" si="14"/>
        <v>114.899</v>
      </c>
      <c r="G130" s="103">
        <f t="shared" si="14"/>
        <v>811.4570000000001</v>
      </c>
      <c r="H130" s="103">
        <f t="shared" si="14"/>
        <v>0.25</v>
      </c>
      <c r="I130" s="103">
        <f t="shared" si="14"/>
        <v>0.22300000000000003</v>
      </c>
      <c r="J130" s="103">
        <f t="shared" si="14"/>
        <v>75.58000000000001</v>
      </c>
      <c r="K130" s="103">
        <f t="shared" si="14"/>
        <v>132.46</v>
      </c>
      <c r="L130" s="103">
        <f t="shared" si="14"/>
        <v>6.1899999999999995</v>
      </c>
    </row>
    <row r="131" spans="1:12" ht="18.75" customHeight="1">
      <c r="A131" s="114" t="s">
        <v>213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1:12" ht="33.75" customHeight="1">
      <c r="A132" s="39" t="s">
        <v>76</v>
      </c>
      <c r="B132" s="40" t="s">
        <v>117</v>
      </c>
      <c r="C132" s="115" t="s">
        <v>77</v>
      </c>
      <c r="D132" s="115" t="s">
        <v>78</v>
      </c>
      <c r="E132" s="115"/>
      <c r="F132" s="115"/>
      <c r="G132" s="115" t="s">
        <v>79</v>
      </c>
      <c r="H132" s="115" t="s">
        <v>80</v>
      </c>
      <c r="I132" s="115"/>
      <c r="J132" s="115"/>
      <c r="K132" s="115" t="s">
        <v>81</v>
      </c>
      <c r="L132" s="115"/>
    </row>
    <row r="133" spans="1:12" ht="24" customHeight="1">
      <c r="A133" s="41" t="s">
        <v>118</v>
      </c>
      <c r="B133" s="42"/>
      <c r="C133" s="115"/>
      <c r="D133" s="34" t="s">
        <v>82</v>
      </c>
      <c r="E133" s="34" t="s">
        <v>83</v>
      </c>
      <c r="F133" s="34" t="s">
        <v>84</v>
      </c>
      <c r="G133" s="115"/>
      <c r="H133" s="43" t="s">
        <v>85</v>
      </c>
      <c r="I133" s="43" t="s">
        <v>86</v>
      </c>
      <c r="J133" s="43" t="s">
        <v>87</v>
      </c>
      <c r="K133" s="43" t="s">
        <v>88</v>
      </c>
      <c r="L133" s="43" t="s">
        <v>89</v>
      </c>
    </row>
    <row r="134" spans="1:12" ht="24" customHeight="1">
      <c r="A134" s="44" t="s">
        <v>192</v>
      </c>
      <c r="B134" s="71" t="s">
        <v>193</v>
      </c>
      <c r="C134" s="40" t="s">
        <v>185</v>
      </c>
      <c r="D134" s="45">
        <v>19.48</v>
      </c>
      <c r="E134" s="45">
        <v>20.81</v>
      </c>
      <c r="F134" s="45">
        <v>3.81</v>
      </c>
      <c r="G134" s="45">
        <v>280.54</v>
      </c>
      <c r="H134" s="46">
        <v>0.07</v>
      </c>
      <c r="I134" s="46">
        <v>0.09</v>
      </c>
      <c r="J134" s="46">
        <v>0.66</v>
      </c>
      <c r="K134" s="46">
        <v>13.12</v>
      </c>
      <c r="L134" s="46">
        <v>2.11</v>
      </c>
    </row>
    <row r="135" spans="1:12" ht="24" customHeight="1">
      <c r="A135" s="77" t="s">
        <v>214</v>
      </c>
      <c r="B135" s="67" t="s">
        <v>143</v>
      </c>
      <c r="C135" s="63">
        <v>150</v>
      </c>
      <c r="D135" s="45">
        <v>6.59</v>
      </c>
      <c r="E135" s="45">
        <v>6.36</v>
      </c>
      <c r="F135" s="45">
        <v>37.6</v>
      </c>
      <c r="G135" s="45">
        <v>226</v>
      </c>
      <c r="H135" s="48">
        <v>0.03</v>
      </c>
      <c r="I135" s="48">
        <v>0.01</v>
      </c>
      <c r="J135" s="48">
        <v>0</v>
      </c>
      <c r="K135" s="48">
        <v>13.7</v>
      </c>
      <c r="L135" s="48">
        <v>1.23</v>
      </c>
    </row>
    <row r="136" spans="1:12" ht="24" customHeight="1">
      <c r="A136" s="77" t="s">
        <v>122</v>
      </c>
      <c r="B136" s="67" t="s">
        <v>123</v>
      </c>
      <c r="C136" s="83" t="s">
        <v>124</v>
      </c>
      <c r="D136" s="45">
        <v>4.2</v>
      </c>
      <c r="E136" s="45">
        <v>7.12</v>
      </c>
      <c r="F136" s="45">
        <v>6.45</v>
      </c>
      <c r="G136" s="45">
        <v>8.01</v>
      </c>
      <c r="H136" s="48">
        <v>0.05</v>
      </c>
      <c r="I136" s="48">
        <v>0.07</v>
      </c>
      <c r="J136" s="48">
        <v>0.09</v>
      </c>
      <c r="K136" s="48">
        <v>139</v>
      </c>
      <c r="L136" s="48">
        <v>0.35</v>
      </c>
    </row>
    <row r="137" spans="1:12" ht="24" customHeight="1">
      <c r="A137" s="62" t="s">
        <v>91</v>
      </c>
      <c r="B137" s="67" t="s">
        <v>125</v>
      </c>
      <c r="C137" s="63" t="s">
        <v>126</v>
      </c>
      <c r="D137" s="45">
        <v>0.12</v>
      </c>
      <c r="E137" s="45">
        <v>0</v>
      </c>
      <c r="F137" s="45">
        <v>15.44</v>
      </c>
      <c r="G137" s="45">
        <v>62.24</v>
      </c>
      <c r="H137" s="48">
        <v>0</v>
      </c>
      <c r="I137" s="48">
        <v>0</v>
      </c>
      <c r="J137" s="48">
        <v>0.02</v>
      </c>
      <c r="K137" s="48">
        <v>1.89</v>
      </c>
      <c r="L137" s="48">
        <v>0.72</v>
      </c>
    </row>
    <row r="138" spans="1:12" ht="24" customHeight="1">
      <c r="A138" s="49" t="s">
        <v>129</v>
      </c>
      <c r="B138" s="50"/>
      <c r="C138" s="50">
        <v>505</v>
      </c>
      <c r="D138" s="51">
        <f aca="true" t="shared" si="15" ref="D138:L138">SUM(D134:D137)</f>
        <v>30.39</v>
      </c>
      <c r="E138" s="51">
        <f t="shared" si="15"/>
        <v>34.29</v>
      </c>
      <c r="F138" s="51">
        <f t="shared" si="15"/>
        <v>63.300000000000004</v>
      </c>
      <c r="G138" s="51">
        <f t="shared" si="15"/>
        <v>576.7900000000001</v>
      </c>
      <c r="H138" s="51">
        <f t="shared" si="15"/>
        <v>0.15000000000000002</v>
      </c>
      <c r="I138" s="51">
        <f t="shared" si="15"/>
        <v>0.16999999999999998</v>
      </c>
      <c r="J138" s="51">
        <f t="shared" si="15"/>
        <v>0.77</v>
      </c>
      <c r="K138" s="51">
        <f t="shared" si="15"/>
        <v>167.70999999999998</v>
      </c>
      <c r="L138" s="51">
        <f t="shared" si="15"/>
        <v>4.41</v>
      </c>
    </row>
    <row r="139" spans="1:12" ht="24" customHeight="1">
      <c r="A139" s="41" t="s">
        <v>130</v>
      </c>
      <c r="B139" s="104"/>
      <c r="C139" s="52"/>
      <c r="D139" s="53"/>
      <c r="E139" s="53"/>
      <c r="F139" s="53"/>
      <c r="G139" s="54"/>
      <c r="H139" s="55"/>
      <c r="I139" s="55"/>
      <c r="J139" s="55"/>
      <c r="K139" s="55"/>
      <c r="L139" s="55"/>
    </row>
    <row r="140" spans="1:12" ht="24" customHeight="1">
      <c r="A140" s="62" t="s">
        <v>215</v>
      </c>
      <c r="B140" s="105" t="s">
        <v>216</v>
      </c>
      <c r="C140" s="99" t="s">
        <v>58</v>
      </c>
      <c r="D140" s="57">
        <v>2.38</v>
      </c>
      <c r="E140" s="57">
        <v>5.86</v>
      </c>
      <c r="F140" s="57">
        <v>14.84</v>
      </c>
      <c r="G140" s="57">
        <v>121.6</v>
      </c>
      <c r="H140" s="48">
        <v>0.06</v>
      </c>
      <c r="I140" s="48">
        <v>0.05</v>
      </c>
      <c r="J140" s="48">
        <v>4.1</v>
      </c>
      <c r="K140" s="48">
        <v>21.61</v>
      </c>
      <c r="L140" s="48">
        <v>0.179</v>
      </c>
    </row>
    <row r="141" spans="1:12" ht="24" customHeight="1">
      <c r="A141" s="62" t="s">
        <v>140</v>
      </c>
      <c r="B141" s="63" t="s">
        <v>141</v>
      </c>
      <c r="C141" s="63">
        <v>100</v>
      </c>
      <c r="D141" s="64">
        <v>7.062</v>
      </c>
      <c r="E141" s="64">
        <v>18.33</v>
      </c>
      <c r="F141" s="64">
        <v>5.27</v>
      </c>
      <c r="G141" s="64">
        <v>214.29</v>
      </c>
      <c r="H141" s="48">
        <v>0.01</v>
      </c>
      <c r="I141" s="48">
        <v>0.05</v>
      </c>
      <c r="J141" s="48">
        <v>0</v>
      </c>
      <c r="K141" s="48">
        <v>20.57</v>
      </c>
      <c r="L141" s="48">
        <v>1.005</v>
      </c>
    </row>
    <row r="142" spans="1:12" ht="24" customHeight="1">
      <c r="A142" s="44" t="s">
        <v>217</v>
      </c>
      <c r="B142" s="39" t="s">
        <v>218</v>
      </c>
      <c r="C142" s="39">
        <v>150</v>
      </c>
      <c r="D142" s="58">
        <v>3.93</v>
      </c>
      <c r="E142" s="58">
        <v>4.845</v>
      </c>
      <c r="F142" s="58">
        <v>20.545</v>
      </c>
      <c r="G142" s="58">
        <v>101.505</v>
      </c>
      <c r="H142" s="46">
        <v>0.03</v>
      </c>
      <c r="I142" s="46">
        <v>0.06</v>
      </c>
      <c r="J142" s="46">
        <v>26.565</v>
      </c>
      <c r="K142" s="46">
        <v>64.155</v>
      </c>
      <c r="L142" s="46">
        <v>1.41</v>
      </c>
    </row>
    <row r="143" spans="1:12" ht="24" customHeight="1">
      <c r="A143" s="44" t="s">
        <v>135</v>
      </c>
      <c r="B143" s="39" t="s">
        <v>128</v>
      </c>
      <c r="C143" s="39">
        <v>40</v>
      </c>
      <c r="D143" s="58">
        <v>4.053</v>
      </c>
      <c r="E143" s="58">
        <v>0.48</v>
      </c>
      <c r="F143" s="58">
        <v>25.013</v>
      </c>
      <c r="G143" s="58">
        <v>123.2</v>
      </c>
      <c r="H143" s="46">
        <v>0.04</v>
      </c>
      <c r="I143" s="46">
        <v>0.013</v>
      </c>
      <c r="J143" s="46">
        <v>0.08</v>
      </c>
      <c r="K143" s="46">
        <v>11.73</v>
      </c>
      <c r="L143" s="46">
        <v>0.77</v>
      </c>
    </row>
    <row r="144" spans="1:12" ht="24" customHeight="1">
      <c r="A144" s="93" t="s">
        <v>94</v>
      </c>
      <c r="B144" s="39" t="s">
        <v>164</v>
      </c>
      <c r="C144" s="39">
        <v>200</v>
      </c>
      <c r="D144" s="58">
        <v>0.76</v>
      </c>
      <c r="E144" s="58">
        <v>0</v>
      </c>
      <c r="F144" s="58">
        <v>32.63</v>
      </c>
      <c r="G144" s="94">
        <v>127.6</v>
      </c>
      <c r="H144" s="46">
        <v>0.01</v>
      </c>
      <c r="I144" s="46">
        <v>0.01</v>
      </c>
      <c r="J144" s="46">
        <v>70.15</v>
      </c>
      <c r="K144" s="46">
        <v>56.37</v>
      </c>
      <c r="L144" s="46">
        <v>1.58</v>
      </c>
    </row>
    <row r="145" spans="1:12" ht="24" customHeight="1">
      <c r="A145" s="49" t="s">
        <v>138</v>
      </c>
      <c r="B145" s="101"/>
      <c r="C145" s="101">
        <v>745</v>
      </c>
      <c r="D145" s="102">
        <f aca="true" t="shared" si="16" ref="D145:L145">SUM(D140:D144)</f>
        <v>18.185000000000002</v>
      </c>
      <c r="E145" s="102">
        <f t="shared" si="16"/>
        <v>29.514999999999997</v>
      </c>
      <c r="F145" s="102">
        <f t="shared" si="16"/>
        <v>98.298</v>
      </c>
      <c r="G145" s="103">
        <f t="shared" si="16"/>
        <v>688.195</v>
      </c>
      <c r="H145" s="103">
        <f t="shared" si="16"/>
        <v>0.15</v>
      </c>
      <c r="I145" s="103">
        <f t="shared" si="16"/>
        <v>0.18300000000000002</v>
      </c>
      <c r="J145" s="103">
        <f t="shared" si="16"/>
        <v>100.89500000000001</v>
      </c>
      <c r="K145" s="103">
        <f t="shared" si="16"/>
        <v>174.435</v>
      </c>
      <c r="L145" s="103">
        <f t="shared" si="16"/>
        <v>4.944</v>
      </c>
    </row>
    <row r="146" spans="1:12" ht="18.75" customHeight="1">
      <c r="A146" s="114" t="s">
        <v>219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1:12" ht="30.75" customHeight="1">
      <c r="A147" s="39" t="s">
        <v>76</v>
      </c>
      <c r="B147" s="40" t="s">
        <v>117</v>
      </c>
      <c r="C147" s="122" t="s">
        <v>77</v>
      </c>
      <c r="D147" s="124" t="s">
        <v>78</v>
      </c>
      <c r="E147" s="125"/>
      <c r="F147" s="126"/>
      <c r="G147" s="127" t="s">
        <v>79</v>
      </c>
      <c r="H147" s="124" t="s">
        <v>80</v>
      </c>
      <c r="I147" s="125"/>
      <c r="J147" s="126"/>
      <c r="K147" s="124" t="s">
        <v>81</v>
      </c>
      <c r="L147" s="126"/>
    </row>
    <row r="148" spans="1:12" ht="24" customHeight="1">
      <c r="A148" s="41" t="s">
        <v>118</v>
      </c>
      <c r="B148" s="42"/>
      <c r="C148" s="123"/>
      <c r="D148" s="34" t="s">
        <v>82</v>
      </c>
      <c r="E148" s="34" t="s">
        <v>83</v>
      </c>
      <c r="F148" s="34" t="s">
        <v>84</v>
      </c>
      <c r="G148" s="128"/>
      <c r="H148" s="43" t="s">
        <v>85</v>
      </c>
      <c r="I148" s="43" t="s">
        <v>86</v>
      </c>
      <c r="J148" s="43" t="s">
        <v>87</v>
      </c>
      <c r="K148" s="43" t="s">
        <v>88</v>
      </c>
      <c r="L148" s="43" t="s">
        <v>89</v>
      </c>
    </row>
    <row r="149" spans="1:12" ht="24" customHeight="1">
      <c r="A149" s="44" t="s">
        <v>220</v>
      </c>
      <c r="B149" s="40" t="s">
        <v>151</v>
      </c>
      <c r="C149" s="40" t="s">
        <v>185</v>
      </c>
      <c r="D149" s="45">
        <v>6.93</v>
      </c>
      <c r="E149" s="45">
        <v>2.57</v>
      </c>
      <c r="F149" s="45">
        <v>10</v>
      </c>
      <c r="G149" s="45">
        <v>90.86</v>
      </c>
      <c r="H149" s="48">
        <v>0.18</v>
      </c>
      <c r="I149" s="48">
        <v>0.06</v>
      </c>
      <c r="J149" s="48">
        <v>0.079</v>
      </c>
      <c r="K149" s="48">
        <v>18.84</v>
      </c>
      <c r="L149" s="48">
        <v>0.46</v>
      </c>
    </row>
    <row r="150" spans="1:12" ht="24" customHeight="1">
      <c r="A150" s="44" t="s">
        <v>92</v>
      </c>
      <c r="B150" s="65" t="s">
        <v>178</v>
      </c>
      <c r="C150" s="65">
        <v>150</v>
      </c>
      <c r="D150" s="45">
        <v>3.68</v>
      </c>
      <c r="E150" s="45">
        <v>5.09</v>
      </c>
      <c r="F150" s="45">
        <v>33.3</v>
      </c>
      <c r="G150" s="45">
        <v>19.3</v>
      </c>
      <c r="H150" s="46">
        <v>0.092</v>
      </c>
      <c r="I150" s="46">
        <v>0.046</v>
      </c>
      <c r="J150" s="46">
        <v>0</v>
      </c>
      <c r="K150" s="46">
        <v>3.2</v>
      </c>
      <c r="L150" s="46">
        <v>0.5</v>
      </c>
    </row>
    <row r="151" spans="1:12" ht="24" customHeight="1">
      <c r="A151" s="77" t="s">
        <v>169</v>
      </c>
      <c r="B151" s="78" t="s">
        <v>170</v>
      </c>
      <c r="C151" s="79" t="s">
        <v>124</v>
      </c>
      <c r="D151" s="45">
        <v>4.2</v>
      </c>
      <c r="E151" s="45">
        <v>7.12</v>
      </c>
      <c r="F151" s="45">
        <v>8.06</v>
      </c>
      <c r="G151" s="45">
        <v>133</v>
      </c>
      <c r="H151" s="48">
        <v>0.09</v>
      </c>
      <c r="I151" s="48">
        <v>0.05</v>
      </c>
      <c r="J151" s="48">
        <v>0.11</v>
      </c>
      <c r="K151" s="48">
        <v>154</v>
      </c>
      <c r="L151" s="48">
        <v>0.39</v>
      </c>
    </row>
    <row r="152" spans="1:12" ht="24" customHeight="1">
      <c r="A152" s="62" t="s">
        <v>91</v>
      </c>
      <c r="B152" s="67" t="s">
        <v>125</v>
      </c>
      <c r="C152" s="63" t="s">
        <v>126</v>
      </c>
      <c r="D152" s="45">
        <v>0.12</v>
      </c>
      <c r="E152" s="45">
        <v>0</v>
      </c>
      <c r="F152" s="45">
        <v>15.44</v>
      </c>
      <c r="G152" s="45">
        <v>62.24</v>
      </c>
      <c r="H152" s="48">
        <v>0</v>
      </c>
      <c r="I152" s="48">
        <v>0</v>
      </c>
      <c r="J152" s="48">
        <v>0.02</v>
      </c>
      <c r="K152" s="48">
        <v>1.89</v>
      </c>
      <c r="L152" s="48">
        <v>0.72</v>
      </c>
    </row>
    <row r="153" spans="1:12" ht="24" customHeight="1">
      <c r="A153" s="44" t="s">
        <v>127</v>
      </c>
      <c r="B153" s="65" t="s">
        <v>128</v>
      </c>
      <c r="C153" s="47" t="s">
        <v>30</v>
      </c>
      <c r="D153" s="45">
        <v>2.133</v>
      </c>
      <c r="E153" s="45">
        <v>0</v>
      </c>
      <c r="F153" s="45">
        <v>45.333</v>
      </c>
      <c r="G153" s="45">
        <v>30.666</v>
      </c>
      <c r="H153" s="46">
        <v>0.02</v>
      </c>
      <c r="I153" s="46">
        <v>0</v>
      </c>
      <c r="J153" s="46">
        <v>1.93</v>
      </c>
      <c r="K153" s="46">
        <v>8.14</v>
      </c>
      <c r="L153" s="46">
        <v>1.23</v>
      </c>
    </row>
    <row r="154" spans="1:12" ht="24" customHeight="1">
      <c r="A154" s="49" t="s">
        <v>129</v>
      </c>
      <c r="B154" s="50"/>
      <c r="C154" s="50">
        <v>615</v>
      </c>
      <c r="D154" s="51">
        <f aca="true" t="shared" si="17" ref="D154:L154">SUM(D149:D153)</f>
        <v>17.063</v>
      </c>
      <c r="E154" s="51">
        <f t="shared" si="17"/>
        <v>14.780000000000001</v>
      </c>
      <c r="F154" s="51">
        <f t="shared" si="17"/>
        <v>112.133</v>
      </c>
      <c r="G154" s="51">
        <f t="shared" si="17"/>
        <v>336.066</v>
      </c>
      <c r="H154" s="51">
        <f t="shared" si="17"/>
        <v>0.382</v>
      </c>
      <c r="I154" s="51">
        <f t="shared" si="17"/>
        <v>0.156</v>
      </c>
      <c r="J154" s="51">
        <f t="shared" si="17"/>
        <v>2.139</v>
      </c>
      <c r="K154" s="51">
        <f t="shared" si="17"/>
        <v>186.07</v>
      </c>
      <c r="L154" s="51">
        <f t="shared" si="17"/>
        <v>3.3000000000000003</v>
      </c>
    </row>
    <row r="155" spans="1:12" ht="24" customHeight="1">
      <c r="A155" s="41" t="s">
        <v>130</v>
      </c>
      <c r="B155" s="42"/>
      <c r="C155" s="52"/>
      <c r="D155" s="53"/>
      <c r="E155" s="53"/>
      <c r="F155" s="53"/>
      <c r="G155" s="54"/>
      <c r="H155" s="55"/>
      <c r="I155" s="55"/>
      <c r="J155" s="55"/>
      <c r="K155" s="55"/>
      <c r="L155" s="55"/>
    </row>
    <row r="156" spans="1:12" ht="26.25" customHeight="1">
      <c r="A156" s="44" t="s">
        <v>221</v>
      </c>
      <c r="B156" s="72" t="s">
        <v>222</v>
      </c>
      <c r="C156" s="63" t="s">
        <v>58</v>
      </c>
      <c r="D156" s="56">
        <v>2.21</v>
      </c>
      <c r="E156" s="56">
        <v>6.18</v>
      </c>
      <c r="F156" s="56">
        <v>11.28</v>
      </c>
      <c r="G156" s="89">
        <v>109.52</v>
      </c>
      <c r="H156" s="48">
        <v>0.06</v>
      </c>
      <c r="I156" s="48">
        <v>0.04</v>
      </c>
      <c r="J156" s="48">
        <v>5.33</v>
      </c>
      <c r="K156" s="48">
        <v>23.2</v>
      </c>
      <c r="L156" s="48">
        <v>0.68</v>
      </c>
    </row>
    <row r="157" spans="1:12" ht="24" customHeight="1">
      <c r="A157" s="44" t="s">
        <v>223</v>
      </c>
      <c r="B157" s="40" t="s">
        <v>224</v>
      </c>
      <c r="C157" s="40">
        <v>205</v>
      </c>
      <c r="D157" s="45">
        <v>20.73</v>
      </c>
      <c r="E157" s="45">
        <v>14.78</v>
      </c>
      <c r="F157" s="45">
        <v>21.42</v>
      </c>
      <c r="G157" s="45">
        <v>391.68</v>
      </c>
      <c r="H157" s="48">
        <v>0.19</v>
      </c>
      <c r="I157" s="48">
        <v>0.16</v>
      </c>
      <c r="J157" s="48">
        <v>0.04</v>
      </c>
      <c r="K157" s="48">
        <v>27.69</v>
      </c>
      <c r="L157" s="48">
        <v>3.16</v>
      </c>
    </row>
    <row r="158" spans="1:12" ht="24" customHeight="1">
      <c r="A158" s="44" t="s">
        <v>135</v>
      </c>
      <c r="B158" s="39" t="s">
        <v>128</v>
      </c>
      <c r="C158" s="39">
        <v>40</v>
      </c>
      <c r="D158" s="58">
        <v>4.053</v>
      </c>
      <c r="E158" s="58">
        <v>0.48</v>
      </c>
      <c r="F158" s="58">
        <v>25.013</v>
      </c>
      <c r="G158" s="58">
        <v>123.2</v>
      </c>
      <c r="H158" s="46">
        <v>0.04</v>
      </c>
      <c r="I158" s="46">
        <v>0.013</v>
      </c>
      <c r="J158" s="46">
        <v>0.08</v>
      </c>
      <c r="K158" s="46">
        <v>11.73</v>
      </c>
      <c r="L158" s="46">
        <v>0.77</v>
      </c>
    </row>
    <row r="159" spans="1:12" ht="24" customHeight="1">
      <c r="A159" s="62" t="s">
        <v>99</v>
      </c>
      <c r="B159" s="40" t="s">
        <v>154</v>
      </c>
      <c r="C159" s="40">
        <v>200</v>
      </c>
      <c r="D159" s="56">
        <v>1.96</v>
      </c>
      <c r="E159" s="56">
        <v>0</v>
      </c>
      <c r="F159" s="56">
        <v>29.02</v>
      </c>
      <c r="G159" s="56">
        <v>121.52</v>
      </c>
      <c r="H159" s="48">
        <v>0</v>
      </c>
      <c r="I159" s="48">
        <v>0</v>
      </c>
      <c r="J159" s="48">
        <v>70</v>
      </c>
      <c r="K159" s="48">
        <v>0.68</v>
      </c>
      <c r="L159" s="48">
        <v>0.1</v>
      </c>
    </row>
    <row r="160" spans="1:12" ht="24" customHeight="1">
      <c r="A160" s="49" t="s">
        <v>138</v>
      </c>
      <c r="B160" s="60"/>
      <c r="C160" s="60">
        <v>700</v>
      </c>
      <c r="D160" s="61">
        <f aca="true" t="shared" si="18" ref="D160:L160">SUM(D156:D159)</f>
        <v>28.953000000000003</v>
      </c>
      <c r="E160" s="61">
        <f t="shared" si="18"/>
        <v>21.44</v>
      </c>
      <c r="F160" s="61">
        <f t="shared" si="18"/>
        <v>86.733</v>
      </c>
      <c r="G160" s="61">
        <f t="shared" si="18"/>
        <v>745.92</v>
      </c>
      <c r="H160" s="61">
        <f t="shared" si="18"/>
        <v>0.29</v>
      </c>
      <c r="I160" s="61">
        <f t="shared" si="18"/>
        <v>0.21300000000000002</v>
      </c>
      <c r="J160" s="61">
        <f t="shared" si="18"/>
        <v>75.45</v>
      </c>
      <c r="K160" s="61">
        <f t="shared" si="18"/>
        <v>63.300000000000004</v>
      </c>
      <c r="L160" s="61">
        <f t="shared" si="18"/>
        <v>4.71</v>
      </c>
    </row>
    <row r="161" spans="1:12" ht="22.5" customHeight="1">
      <c r="A161" s="68"/>
      <c r="B161" s="90"/>
      <c r="C161" s="90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1:12" ht="18.75" customHeight="1">
      <c r="A162" s="113" t="s">
        <v>225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1:12" ht="33" customHeight="1">
      <c r="A163" s="39" t="s">
        <v>76</v>
      </c>
      <c r="B163" s="40" t="s">
        <v>117</v>
      </c>
      <c r="C163" s="115" t="s">
        <v>77</v>
      </c>
      <c r="D163" s="115" t="s">
        <v>78</v>
      </c>
      <c r="E163" s="115"/>
      <c r="F163" s="115"/>
      <c r="G163" s="115" t="s">
        <v>79</v>
      </c>
      <c r="H163" s="115" t="s">
        <v>80</v>
      </c>
      <c r="I163" s="115"/>
      <c r="J163" s="115"/>
      <c r="K163" s="115" t="s">
        <v>81</v>
      </c>
      <c r="L163" s="115"/>
    </row>
    <row r="164" spans="1:12" ht="24" customHeight="1">
      <c r="A164" s="41" t="s">
        <v>118</v>
      </c>
      <c r="B164" s="42"/>
      <c r="C164" s="115"/>
      <c r="D164" s="34" t="s">
        <v>82</v>
      </c>
      <c r="E164" s="34" t="s">
        <v>83</v>
      </c>
      <c r="F164" s="34" t="s">
        <v>84</v>
      </c>
      <c r="G164" s="115"/>
      <c r="H164" s="43" t="s">
        <v>85</v>
      </c>
      <c r="I164" s="43" t="s">
        <v>86</v>
      </c>
      <c r="J164" s="43" t="s">
        <v>87</v>
      </c>
      <c r="K164" s="43" t="s">
        <v>88</v>
      </c>
      <c r="L164" s="43" t="s">
        <v>89</v>
      </c>
    </row>
    <row r="165" spans="1:12" ht="27.75" customHeight="1">
      <c r="A165" s="44" t="s">
        <v>210</v>
      </c>
      <c r="B165" s="40" t="s">
        <v>211</v>
      </c>
      <c r="C165" s="40" t="s">
        <v>185</v>
      </c>
      <c r="D165" s="45">
        <v>16.34</v>
      </c>
      <c r="E165" s="45">
        <v>14.22</v>
      </c>
      <c r="F165" s="45">
        <v>0.98</v>
      </c>
      <c r="G165" s="45">
        <v>197.16</v>
      </c>
      <c r="H165" s="46">
        <v>0.07</v>
      </c>
      <c r="I165" s="46">
        <v>0.09</v>
      </c>
      <c r="J165" s="46">
        <v>0.8</v>
      </c>
      <c r="K165" s="46">
        <v>20.23</v>
      </c>
      <c r="L165" s="46">
        <v>1.38</v>
      </c>
    </row>
    <row r="166" spans="1:12" ht="24" customHeight="1">
      <c r="A166" s="77" t="s">
        <v>97</v>
      </c>
      <c r="B166" s="67" t="s">
        <v>153</v>
      </c>
      <c r="C166" s="63">
        <v>180</v>
      </c>
      <c r="D166" s="45">
        <v>2.45</v>
      </c>
      <c r="E166" s="45">
        <v>6.01</v>
      </c>
      <c r="F166" s="45">
        <v>25.2</v>
      </c>
      <c r="G166" s="45">
        <v>164</v>
      </c>
      <c r="H166" s="48">
        <v>0.09</v>
      </c>
      <c r="I166" s="48">
        <v>0.04</v>
      </c>
      <c r="J166" s="48">
        <v>6.2</v>
      </c>
      <c r="K166" s="48">
        <v>41.2</v>
      </c>
      <c r="L166" s="48">
        <v>1.19</v>
      </c>
    </row>
    <row r="167" spans="1:12" ht="24" customHeight="1">
      <c r="A167" s="44" t="s">
        <v>135</v>
      </c>
      <c r="B167" s="40" t="s">
        <v>128</v>
      </c>
      <c r="C167" s="40">
        <v>30</v>
      </c>
      <c r="D167" s="56">
        <v>3.04</v>
      </c>
      <c r="E167" s="56">
        <v>0.32</v>
      </c>
      <c r="F167" s="56">
        <v>19.48</v>
      </c>
      <c r="G167" s="56">
        <v>95.2</v>
      </c>
      <c r="H167" s="46">
        <v>0.03</v>
      </c>
      <c r="I167" s="46">
        <v>0.01</v>
      </c>
      <c r="J167" s="46">
        <v>0.06</v>
      </c>
      <c r="K167" s="46">
        <v>8.8</v>
      </c>
      <c r="L167" s="46">
        <v>0.58</v>
      </c>
    </row>
    <row r="168" spans="1:12" ht="24" customHeight="1">
      <c r="A168" s="44" t="s">
        <v>160</v>
      </c>
      <c r="B168" s="40" t="s">
        <v>128</v>
      </c>
      <c r="C168" s="40">
        <v>40</v>
      </c>
      <c r="D168" s="45">
        <v>1.65</v>
      </c>
      <c r="E168" s="45">
        <v>0.84</v>
      </c>
      <c r="F168" s="45">
        <v>23.16</v>
      </c>
      <c r="G168" s="45">
        <v>100.2</v>
      </c>
      <c r="H168" s="46">
        <v>0.05</v>
      </c>
      <c r="I168" s="46">
        <v>0.03</v>
      </c>
      <c r="J168" s="46">
        <v>0.01</v>
      </c>
      <c r="K168" s="46">
        <v>15.09</v>
      </c>
      <c r="L168" s="46">
        <v>0.74</v>
      </c>
    </row>
    <row r="169" spans="1:12" ht="24" customHeight="1">
      <c r="A169" s="62" t="s">
        <v>91</v>
      </c>
      <c r="B169" s="67" t="s">
        <v>125</v>
      </c>
      <c r="C169" s="63" t="s">
        <v>126</v>
      </c>
      <c r="D169" s="45">
        <v>0.12</v>
      </c>
      <c r="E169" s="45">
        <v>0</v>
      </c>
      <c r="F169" s="45">
        <v>15.44</v>
      </c>
      <c r="G169" s="45">
        <v>62.24</v>
      </c>
      <c r="H169" s="48">
        <v>0</v>
      </c>
      <c r="I169" s="48">
        <v>0</v>
      </c>
      <c r="J169" s="48">
        <v>0.02</v>
      </c>
      <c r="K169" s="48">
        <v>1.89</v>
      </c>
      <c r="L169" s="48">
        <v>0.72</v>
      </c>
    </row>
    <row r="170" spans="1:12" ht="24" customHeight="1">
      <c r="A170" s="49" t="s">
        <v>129</v>
      </c>
      <c r="B170" s="50"/>
      <c r="C170" s="50">
        <v>565</v>
      </c>
      <c r="D170" s="51">
        <f aca="true" t="shared" si="19" ref="D170:L170">SUM(D165:D169)</f>
        <v>23.599999999999998</v>
      </c>
      <c r="E170" s="51">
        <f t="shared" si="19"/>
        <v>21.39</v>
      </c>
      <c r="F170" s="51">
        <f t="shared" si="19"/>
        <v>84.25999999999999</v>
      </c>
      <c r="G170" s="106">
        <f t="shared" si="19"/>
        <v>618.8</v>
      </c>
      <c r="H170" s="106">
        <f t="shared" si="19"/>
        <v>0.24</v>
      </c>
      <c r="I170" s="106">
        <f t="shared" si="19"/>
        <v>0.17</v>
      </c>
      <c r="J170" s="106">
        <f t="shared" si="19"/>
        <v>7.089999999999999</v>
      </c>
      <c r="K170" s="106">
        <f t="shared" si="19"/>
        <v>87.21000000000001</v>
      </c>
      <c r="L170" s="106">
        <f t="shared" si="19"/>
        <v>4.609999999999999</v>
      </c>
    </row>
    <row r="171" spans="1:12" ht="24" customHeight="1">
      <c r="A171" s="41" t="s">
        <v>130</v>
      </c>
      <c r="B171" s="42"/>
      <c r="C171" s="80"/>
      <c r="D171" s="53"/>
      <c r="E171" s="53"/>
      <c r="F171" s="53"/>
      <c r="G171" s="107"/>
      <c r="H171" s="55"/>
      <c r="I171" s="55"/>
      <c r="J171" s="55"/>
      <c r="K171" s="55"/>
      <c r="L171" s="55"/>
    </row>
    <row r="172" spans="1:12" ht="24" customHeight="1">
      <c r="A172" s="62" t="s">
        <v>226</v>
      </c>
      <c r="B172" s="63" t="s">
        <v>227</v>
      </c>
      <c r="C172" s="63">
        <v>250</v>
      </c>
      <c r="D172" s="74">
        <v>2.21</v>
      </c>
      <c r="E172" s="74">
        <v>5.95</v>
      </c>
      <c r="F172" s="74">
        <v>12.9</v>
      </c>
      <c r="G172" s="74">
        <v>114</v>
      </c>
      <c r="H172" s="48">
        <v>0.06</v>
      </c>
      <c r="I172" s="48">
        <v>0.04</v>
      </c>
      <c r="J172" s="48">
        <v>5</v>
      </c>
      <c r="K172" s="48">
        <v>26</v>
      </c>
      <c r="L172" s="48">
        <v>0.58</v>
      </c>
    </row>
    <row r="173" spans="1:12" ht="24" customHeight="1">
      <c r="A173" s="62" t="s">
        <v>228</v>
      </c>
      <c r="B173" s="76" t="s">
        <v>229</v>
      </c>
      <c r="C173" s="76">
        <v>250</v>
      </c>
      <c r="D173" s="57">
        <v>13.72</v>
      </c>
      <c r="E173" s="57">
        <v>14.53</v>
      </c>
      <c r="F173" s="57">
        <v>27.46</v>
      </c>
      <c r="G173" s="57">
        <v>286.96</v>
      </c>
      <c r="H173" s="48">
        <v>0.07</v>
      </c>
      <c r="I173" s="48">
        <v>0.08</v>
      </c>
      <c r="J173" s="48">
        <v>3.14</v>
      </c>
      <c r="K173" s="48">
        <v>14.96</v>
      </c>
      <c r="L173" s="48">
        <v>1.63</v>
      </c>
    </row>
    <row r="174" spans="1:12" ht="24" customHeight="1">
      <c r="A174" s="44" t="s">
        <v>135</v>
      </c>
      <c r="B174" s="39" t="s">
        <v>128</v>
      </c>
      <c r="C174" s="39">
        <v>40</v>
      </c>
      <c r="D174" s="58">
        <v>4.053</v>
      </c>
      <c r="E174" s="58">
        <v>0.48</v>
      </c>
      <c r="F174" s="58">
        <v>25.013</v>
      </c>
      <c r="G174" s="58">
        <v>123.2</v>
      </c>
      <c r="H174" s="46">
        <v>0.04</v>
      </c>
      <c r="I174" s="46">
        <v>0.013</v>
      </c>
      <c r="J174" s="46">
        <v>0.08</v>
      </c>
      <c r="K174" s="46">
        <v>11.73</v>
      </c>
      <c r="L174" s="46">
        <v>0.77</v>
      </c>
    </row>
    <row r="175" spans="1:12" ht="24" customHeight="1">
      <c r="A175" s="59" t="s">
        <v>180</v>
      </c>
      <c r="B175" s="39" t="s">
        <v>181</v>
      </c>
      <c r="C175" s="39">
        <v>200</v>
      </c>
      <c r="D175" s="58">
        <v>0.56</v>
      </c>
      <c r="E175" s="58">
        <v>0</v>
      </c>
      <c r="F175" s="58">
        <v>27.4</v>
      </c>
      <c r="G175" s="58">
        <v>111.84</v>
      </c>
      <c r="H175" s="46">
        <v>0.01</v>
      </c>
      <c r="I175" s="46">
        <v>0.01</v>
      </c>
      <c r="J175" s="46">
        <v>70.15</v>
      </c>
      <c r="K175" s="46">
        <v>56.37</v>
      </c>
      <c r="L175" s="46">
        <v>1.58</v>
      </c>
    </row>
    <row r="176" spans="1:12" ht="24" customHeight="1">
      <c r="A176" s="49" t="s">
        <v>138</v>
      </c>
      <c r="B176" s="60"/>
      <c r="C176" s="60">
        <v>740</v>
      </c>
      <c r="D176" s="61">
        <f aca="true" t="shared" si="20" ref="D176:L176">SUM(D172:D175)</f>
        <v>20.543</v>
      </c>
      <c r="E176" s="61">
        <f t="shared" si="20"/>
        <v>20.96</v>
      </c>
      <c r="F176" s="61">
        <f t="shared" si="20"/>
        <v>92.773</v>
      </c>
      <c r="G176" s="95">
        <f t="shared" si="20"/>
        <v>636</v>
      </c>
      <c r="H176" s="95">
        <f t="shared" si="20"/>
        <v>0.18000000000000002</v>
      </c>
      <c r="I176" s="95">
        <f t="shared" si="20"/>
        <v>0.14300000000000002</v>
      </c>
      <c r="J176" s="95">
        <f t="shared" si="20"/>
        <v>78.37</v>
      </c>
      <c r="K176" s="95">
        <f t="shared" si="20"/>
        <v>109.06</v>
      </c>
      <c r="L176" s="95">
        <f t="shared" si="20"/>
        <v>4.5600000000000005</v>
      </c>
    </row>
    <row r="177" spans="1:12" ht="27" customHeight="1">
      <c r="A177" s="114" t="s">
        <v>230</v>
      </c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1:12" ht="22.5" customHeight="1">
      <c r="A178" s="41" t="s">
        <v>130</v>
      </c>
      <c r="B178" s="42"/>
      <c r="C178" s="80"/>
      <c r="D178" s="53"/>
      <c r="E178" s="53"/>
      <c r="F178" s="53"/>
      <c r="G178" s="107"/>
      <c r="H178" s="55"/>
      <c r="I178" s="55"/>
      <c r="J178" s="55"/>
      <c r="K178" s="55"/>
      <c r="L178" s="55"/>
    </row>
    <row r="179" spans="1:12" ht="24.75" customHeight="1">
      <c r="A179" s="62" t="s">
        <v>231</v>
      </c>
      <c r="B179" s="98" t="s">
        <v>232</v>
      </c>
      <c r="C179" s="108" t="s">
        <v>201</v>
      </c>
      <c r="D179" s="56">
        <v>3.56</v>
      </c>
      <c r="E179" s="56">
        <v>4.6</v>
      </c>
      <c r="F179" s="56">
        <v>18.8</v>
      </c>
      <c r="G179" s="56">
        <v>144.25</v>
      </c>
      <c r="H179" s="48">
        <v>0.07</v>
      </c>
      <c r="I179" s="48">
        <v>0.04</v>
      </c>
      <c r="J179" s="48">
        <v>5.75</v>
      </c>
      <c r="K179" s="48">
        <v>33.4</v>
      </c>
      <c r="L179" s="48">
        <v>1.18</v>
      </c>
    </row>
    <row r="180" spans="1:12" ht="35.25" customHeight="1">
      <c r="A180" s="44" t="s">
        <v>233</v>
      </c>
      <c r="B180" s="40" t="s">
        <v>234</v>
      </c>
      <c r="C180" s="40" t="s">
        <v>185</v>
      </c>
      <c r="D180" s="45">
        <v>10.43</v>
      </c>
      <c r="E180" s="45">
        <v>8.72</v>
      </c>
      <c r="F180" s="45">
        <v>13.81</v>
      </c>
      <c r="G180" s="45">
        <v>175.44</v>
      </c>
      <c r="H180" s="46">
        <v>0.04</v>
      </c>
      <c r="I180" s="46">
        <v>0.06</v>
      </c>
      <c r="J180" s="46">
        <v>0.1</v>
      </c>
      <c r="K180" s="46">
        <v>22.53</v>
      </c>
      <c r="L180" s="46">
        <v>1.13</v>
      </c>
    </row>
    <row r="181" spans="1:12" ht="24" customHeight="1">
      <c r="A181" s="44" t="s">
        <v>101</v>
      </c>
      <c r="B181" s="40" t="s">
        <v>235</v>
      </c>
      <c r="C181" s="40">
        <v>250</v>
      </c>
      <c r="D181" s="45">
        <v>4.216</v>
      </c>
      <c r="E181" s="45">
        <v>19</v>
      </c>
      <c r="F181" s="45">
        <v>22</v>
      </c>
      <c r="G181" s="45">
        <v>276.67</v>
      </c>
      <c r="H181" s="46">
        <v>0.2</v>
      </c>
      <c r="I181" s="46">
        <v>0.116</v>
      </c>
      <c r="J181" s="46">
        <v>1.416</v>
      </c>
      <c r="K181" s="46">
        <v>66.7</v>
      </c>
      <c r="L181" s="46">
        <v>1.4</v>
      </c>
    </row>
    <row r="182" spans="1:12" ht="24" customHeight="1">
      <c r="A182" s="44" t="s">
        <v>135</v>
      </c>
      <c r="B182" s="65" t="s">
        <v>128</v>
      </c>
      <c r="C182" s="65">
        <v>40</v>
      </c>
      <c r="D182" s="58">
        <v>4.053</v>
      </c>
      <c r="E182" s="58">
        <v>0.48</v>
      </c>
      <c r="F182" s="58">
        <v>25.013</v>
      </c>
      <c r="G182" s="58">
        <v>123.2</v>
      </c>
      <c r="H182" s="46">
        <v>0.04</v>
      </c>
      <c r="I182" s="46">
        <v>0.013</v>
      </c>
      <c r="J182" s="46">
        <v>0.08</v>
      </c>
      <c r="K182" s="46">
        <v>11.73</v>
      </c>
      <c r="L182" s="46">
        <v>0.77</v>
      </c>
    </row>
    <row r="183" spans="1:12" ht="24" customHeight="1">
      <c r="A183" s="59" t="s">
        <v>136</v>
      </c>
      <c r="B183" s="39" t="s">
        <v>137</v>
      </c>
      <c r="C183" s="39">
        <v>200</v>
      </c>
      <c r="D183" s="58">
        <v>0.25</v>
      </c>
      <c r="E183" s="58">
        <v>0.21</v>
      </c>
      <c r="F183" s="58">
        <v>25.35</v>
      </c>
      <c r="G183" s="58">
        <v>104.3</v>
      </c>
      <c r="H183" s="46">
        <v>0.01</v>
      </c>
      <c r="I183" s="46">
        <v>0.01</v>
      </c>
      <c r="J183" s="46">
        <v>72.61</v>
      </c>
      <c r="K183" s="46">
        <v>9.3</v>
      </c>
      <c r="L183" s="46">
        <v>0.34</v>
      </c>
    </row>
    <row r="184" spans="1:12" ht="24" customHeight="1">
      <c r="A184" s="49" t="s">
        <v>138</v>
      </c>
      <c r="B184" s="60"/>
      <c r="C184" s="60">
        <v>895</v>
      </c>
      <c r="D184" s="61">
        <f aca="true" t="shared" si="21" ref="D184:L184">SUM(D179:D183)</f>
        <v>22.509</v>
      </c>
      <c r="E184" s="61">
        <f t="shared" si="21"/>
        <v>33.01</v>
      </c>
      <c r="F184" s="61">
        <f t="shared" si="21"/>
        <v>104.97300000000001</v>
      </c>
      <c r="G184" s="95">
        <f t="shared" si="21"/>
        <v>823.86</v>
      </c>
      <c r="H184" s="95">
        <f t="shared" si="21"/>
        <v>0.36000000000000004</v>
      </c>
      <c r="I184" s="95">
        <f t="shared" si="21"/>
        <v>0.23900000000000005</v>
      </c>
      <c r="J184" s="95">
        <f t="shared" si="21"/>
        <v>79.956</v>
      </c>
      <c r="K184" s="95">
        <f t="shared" si="21"/>
        <v>143.66</v>
      </c>
      <c r="L184" s="95">
        <f t="shared" si="21"/>
        <v>4.819999999999999</v>
      </c>
    </row>
    <row r="185" spans="1:12" ht="24" customHeight="1">
      <c r="A185" s="109" t="s">
        <v>129</v>
      </c>
      <c r="B185" s="60"/>
      <c r="C185" s="60"/>
      <c r="D185" s="61">
        <f>D170+D154+D138+D123+D107+D82+D67+D53+D36+D22</f>
        <v>209.859</v>
      </c>
      <c r="E185" s="61">
        <f aca="true" t="shared" si="22" ref="E185:L185">E170+E154+E138+E123+E107+E82+E67+E53+E36+E22</f>
        <v>191.70000000000002</v>
      </c>
      <c r="F185" s="61">
        <f t="shared" si="22"/>
        <v>806.846</v>
      </c>
      <c r="G185" s="61">
        <f t="shared" si="22"/>
        <v>4989.312000000001</v>
      </c>
      <c r="H185" s="61">
        <f t="shared" si="22"/>
        <v>2.1990000000000003</v>
      </c>
      <c r="I185" s="61">
        <f t="shared" si="22"/>
        <v>2.397</v>
      </c>
      <c r="J185" s="61">
        <f t="shared" si="22"/>
        <v>32.44799999999999</v>
      </c>
      <c r="K185" s="61">
        <f t="shared" si="22"/>
        <v>2050.96</v>
      </c>
      <c r="L185" s="61">
        <f t="shared" si="22"/>
        <v>34.994</v>
      </c>
    </row>
    <row r="186" spans="1:12" ht="24" customHeight="1">
      <c r="A186" s="109" t="s">
        <v>236</v>
      </c>
      <c r="B186" s="60"/>
      <c r="C186" s="60"/>
      <c r="D186" s="61">
        <f>D185/10</f>
        <v>20.9859</v>
      </c>
      <c r="E186" s="61">
        <f aca="true" t="shared" si="23" ref="E186:L186">E185/10</f>
        <v>19.17</v>
      </c>
      <c r="F186" s="61">
        <f t="shared" si="23"/>
        <v>80.6846</v>
      </c>
      <c r="G186" s="61">
        <f t="shared" si="23"/>
        <v>498.9312000000001</v>
      </c>
      <c r="H186" s="61">
        <f t="shared" si="23"/>
        <v>0.21990000000000004</v>
      </c>
      <c r="I186" s="61">
        <f t="shared" si="23"/>
        <v>0.23969999999999997</v>
      </c>
      <c r="J186" s="61">
        <f t="shared" si="23"/>
        <v>3.2447999999999992</v>
      </c>
      <c r="K186" s="61">
        <f t="shared" si="23"/>
        <v>205.096</v>
      </c>
      <c r="L186" s="61">
        <f t="shared" si="23"/>
        <v>3.4994</v>
      </c>
    </row>
    <row r="187" spans="1:12" ht="24" customHeight="1">
      <c r="A187" s="49" t="s">
        <v>138</v>
      </c>
      <c r="B187" s="60"/>
      <c r="C187" s="60"/>
      <c r="D187" s="61">
        <f>D184+D176+D160+D145+D130+D114+D97+D89+D74+D59+D43+D28</f>
        <v>344.134</v>
      </c>
      <c r="E187" s="61">
        <f aca="true" t="shared" si="24" ref="E187:L187">E184+E176+E160+E145+E130+E114+E97+E89+E74+E59+E43+E28</f>
        <v>338.363</v>
      </c>
      <c r="F187" s="61">
        <f t="shared" si="24"/>
        <v>1228.338</v>
      </c>
      <c r="G187" s="61">
        <f t="shared" si="24"/>
        <v>9663.446</v>
      </c>
      <c r="H187" s="61">
        <f t="shared" si="24"/>
        <v>3.9250000000000003</v>
      </c>
      <c r="I187" s="61">
        <f t="shared" si="24"/>
        <v>2.7710000000000004</v>
      </c>
      <c r="J187" s="61">
        <f t="shared" si="24"/>
        <v>961.3250000000002</v>
      </c>
      <c r="K187" s="61">
        <f t="shared" si="24"/>
        <v>1428.045</v>
      </c>
      <c r="L187" s="61">
        <f t="shared" si="24"/>
        <v>60.059</v>
      </c>
    </row>
    <row r="188" spans="1:12" ht="24" customHeight="1">
      <c r="A188" s="109" t="s">
        <v>237</v>
      </c>
      <c r="B188" s="60"/>
      <c r="C188" s="60"/>
      <c r="D188" s="61">
        <f>D187/12</f>
        <v>28.677833333333336</v>
      </c>
      <c r="E188" s="61">
        <f aca="true" t="shared" si="25" ref="E188:L188">E187/12</f>
        <v>28.196916666666667</v>
      </c>
      <c r="F188" s="61">
        <f t="shared" si="25"/>
        <v>102.36149999999999</v>
      </c>
      <c r="G188" s="61">
        <f t="shared" si="25"/>
        <v>805.2871666666666</v>
      </c>
      <c r="H188" s="61">
        <f t="shared" si="25"/>
        <v>0.32708333333333334</v>
      </c>
      <c r="I188" s="61">
        <f t="shared" si="25"/>
        <v>0.2309166666666667</v>
      </c>
      <c r="J188" s="61">
        <f t="shared" si="25"/>
        <v>80.11041666666668</v>
      </c>
      <c r="K188" s="61">
        <f t="shared" si="25"/>
        <v>119.00375000000001</v>
      </c>
      <c r="L188" s="61">
        <f t="shared" si="25"/>
        <v>5.0049166666666665</v>
      </c>
    </row>
    <row r="189" spans="1:12" ht="24" customHeight="1">
      <c r="A189" s="109" t="s">
        <v>238</v>
      </c>
      <c r="B189" s="50"/>
      <c r="C189" s="50"/>
      <c r="D189" s="51">
        <f>D185+D187</f>
        <v>553.993</v>
      </c>
      <c r="E189" s="51">
        <f aca="true" t="shared" si="26" ref="E189:L189">E185+E187</f>
        <v>530.063</v>
      </c>
      <c r="F189" s="51">
        <f t="shared" si="26"/>
        <v>2035.184</v>
      </c>
      <c r="G189" s="51">
        <f t="shared" si="26"/>
        <v>14652.758000000002</v>
      </c>
      <c r="H189" s="51">
        <f t="shared" si="26"/>
        <v>6.1240000000000006</v>
      </c>
      <c r="I189" s="51">
        <f t="shared" si="26"/>
        <v>5.168</v>
      </c>
      <c r="J189" s="51">
        <f t="shared" si="26"/>
        <v>993.7730000000001</v>
      </c>
      <c r="K189" s="51">
        <f t="shared" si="26"/>
        <v>3479.005</v>
      </c>
      <c r="L189" s="51">
        <f t="shared" si="26"/>
        <v>95.053</v>
      </c>
    </row>
    <row r="190" spans="1:12" ht="24" customHeight="1">
      <c r="A190" s="109" t="s">
        <v>239</v>
      </c>
      <c r="B190" s="50"/>
      <c r="C190" s="50"/>
      <c r="D190" s="51">
        <f>D189/10</f>
        <v>55.399300000000004</v>
      </c>
      <c r="E190" s="51">
        <f aca="true" t="shared" si="27" ref="E190:L190">E189/10</f>
        <v>53.006299999999996</v>
      </c>
      <c r="F190" s="51">
        <f t="shared" si="27"/>
        <v>203.51839999999999</v>
      </c>
      <c r="G190" s="51">
        <f t="shared" si="27"/>
        <v>1465.2758000000001</v>
      </c>
      <c r="H190" s="51">
        <f t="shared" si="27"/>
        <v>0.6124</v>
      </c>
      <c r="I190" s="51">
        <f t="shared" si="27"/>
        <v>0.5168</v>
      </c>
      <c r="J190" s="51">
        <f t="shared" si="27"/>
        <v>99.37730000000002</v>
      </c>
      <c r="K190" s="51">
        <f t="shared" si="27"/>
        <v>347.9005</v>
      </c>
      <c r="L190" s="51">
        <f t="shared" si="27"/>
        <v>9.5053</v>
      </c>
    </row>
    <row r="191" spans="1:18" ht="39" customHeight="1">
      <c r="A191" s="110" t="s">
        <v>240</v>
      </c>
      <c r="B191" s="90"/>
      <c r="C191" s="90"/>
      <c r="D191" s="91"/>
      <c r="E191" s="91"/>
      <c r="F191" s="91"/>
      <c r="G191" s="91"/>
      <c r="R191" t="s">
        <v>72</v>
      </c>
    </row>
    <row r="192" spans="1:12" ht="25.5" customHeight="1">
      <c r="A192" s="68"/>
      <c r="B192" s="90"/>
      <c r="C192" s="111"/>
      <c r="D192" s="112"/>
      <c r="E192" s="130" t="s">
        <v>241</v>
      </c>
      <c r="F192" s="130"/>
      <c r="G192" s="130"/>
      <c r="H192" s="130"/>
      <c r="I192" s="130"/>
      <c r="J192" s="130"/>
      <c r="K192" s="130"/>
      <c r="L192" s="130"/>
    </row>
    <row r="193" spans="1:12" ht="43.5" customHeight="1">
      <c r="A193" s="131" t="s">
        <v>95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</row>
    <row r="194" spans="1:18" ht="63" customHeight="1">
      <c r="A194" s="129" t="s">
        <v>242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R194" t="s">
        <v>72</v>
      </c>
    </row>
    <row r="195" spans="1:12" ht="36" customHeight="1">
      <c r="A195" s="129" t="s">
        <v>243</v>
      </c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</row>
    <row r="196" spans="1:12" ht="45" customHeight="1">
      <c r="A196" s="129" t="s">
        <v>244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</row>
    <row r="197" spans="1:12" ht="56.25" customHeight="1">
      <c r="A197" s="129" t="s">
        <v>245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</row>
    <row r="198" spans="1:12" ht="67.5" customHeight="1">
      <c r="A198" s="129" t="s">
        <v>246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</row>
  </sheetData>
  <sheetProtection/>
  <mergeCells count="78">
    <mergeCell ref="A198:L198"/>
    <mergeCell ref="E192:L192"/>
    <mergeCell ref="A193:L193"/>
    <mergeCell ref="A194:L194"/>
    <mergeCell ref="A195:L195"/>
    <mergeCell ref="A196:L196"/>
    <mergeCell ref="A197:L197"/>
    <mergeCell ref="C163:C164"/>
    <mergeCell ref="D163:F163"/>
    <mergeCell ref="G163:G164"/>
    <mergeCell ref="H163:J163"/>
    <mergeCell ref="K163:L163"/>
    <mergeCell ref="A177:L177"/>
    <mergeCell ref="H132:J132"/>
    <mergeCell ref="K132:L132"/>
    <mergeCell ref="A146:L146"/>
    <mergeCell ref="C147:C148"/>
    <mergeCell ref="D147:F147"/>
    <mergeCell ref="G147:G148"/>
    <mergeCell ref="H147:J147"/>
    <mergeCell ref="K147:L147"/>
    <mergeCell ref="A115:L115"/>
    <mergeCell ref="C116:C117"/>
    <mergeCell ref="D116:F116"/>
    <mergeCell ref="G116:G117"/>
    <mergeCell ref="H116:J116"/>
    <mergeCell ref="K116:L116"/>
    <mergeCell ref="A90:L90"/>
    <mergeCell ref="A99:L99"/>
    <mergeCell ref="A100:L100"/>
    <mergeCell ref="C101:C102"/>
    <mergeCell ref="D101:F101"/>
    <mergeCell ref="G101:G102"/>
    <mergeCell ref="H101:J101"/>
    <mergeCell ref="K101:L101"/>
    <mergeCell ref="A75:L75"/>
    <mergeCell ref="C76:C77"/>
    <mergeCell ref="D76:F76"/>
    <mergeCell ref="G76:G77"/>
    <mergeCell ref="H76:J76"/>
    <mergeCell ref="K76:L76"/>
    <mergeCell ref="A60:L60"/>
    <mergeCell ref="C61:C62"/>
    <mergeCell ref="D61:F61"/>
    <mergeCell ref="G61:G62"/>
    <mergeCell ref="H61:J61"/>
    <mergeCell ref="K61:L61"/>
    <mergeCell ref="A45:L45"/>
    <mergeCell ref="C46:C47"/>
    <mergeCell ref="D46:F46"/>
    <mergeCell ref="G46:G47"/>
    <mergeCell ref="H46:J46"/>
    <mergeCell ref="K46:L46"/>
    <mergeCell ref="H16:J16"/>
    <mergeCell ref="K16:L16"/>
    <mergeCell ref="A29:L29"/>
    <mergeCell ref="C30:C31"/>
    <mergeCell ref="D30:F30"/>
    <mergeCell ref="G30:G31"/>
    <mergeCell ref="H30:J30"/>
    <mergeCell ref="K30:L30"/>
    <mergeCell ref="H1:L1"/>
    <mergeCell ref="H2:L2"/>
    <mergeCell ref="H8:L8"/>
    <mergeCell ref="A10:L10"/>
    <mergeCell ref="A11:L11"/>
    <mergeCell ref="A13:L13"/>
    <mergeCell ref="A12:L12"/>
    <mergeCell ref="A162:L162"/>
    <mergeCell ref="A131:L131"/>
    <mergeCell ref="C132:C133"/>
    <mergeCell ref="D132:F132"/>
    <mergeCell ref="G132:G133"/>
    <mergeCell ref="A14:L14"/>
    <mergeCell ref="A15:L15"/>
    <mergeCell ref="C16:C17"/>
    <mergeCell ref="D16:F16"/>
    <mergeCell ref="G16:G17"/>
  </mergeCells>
  <printOptions/>
  <pageMargins left="0.7" right="0.7" top="0.75" bottom="0.75" header="0.3" footer="0.3"/>
  <pageSetup horizontalDpi="600" verticalDpi="600" orientation="portrait" paperSize="9" scale="53" r:id="rId1"/>
  <rowBreaks count="4" manualBreakCount="4">
    <brk id="71" max="255" man="1"/>
    <brk id="129" max="255" man="1"/>
    <brk id="187" max="255" man="1"/>
    <brk id="24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424"/>
  <sheetViews>
    <sheetView view="pageBreakPreview" zoomScale="80" zoomScaleSheetLayoutView="80" zoomScalePageLayoutView="0" workbookViewId="0" topLeftCell="A4">
      <selection activeCell="O22" sqref="O22"/>
    </sheetView>
  </sheetViews>
  <sheetFormatPr defaultColWidth="9.140625" defaultRowHeight="15"/>
  <cols>
    <col min="1" max="1" width="19.28125" style="0" customWidth="1"/>
    <col min="2" max="3" width="10.57421875" style="0" customWidth="1"/>
    <col min="4" max="11" width="10.57421875" style="25" customWidth="1"/>
    <col min="12" max="12" width="17.00390625" style="0" customWidth="1"/>
    <col min="13" max="14" width="18.00390625" style="0" customWidth="1"/>
    <col min="15" max="15" width="13.7109375" style="0" customWidth="1"/>
    <col min="17" max="17" width="9.28125" style="0" bestFit="1" customWidth="1"/>
  </cols>
  <sheetData>
    <row r="2" spans="1:46" s="5" customFormat="1" ht="25.5">
      <c r="A2" s="7"/>
      <c r="B2" s="8" t="s">
        <v>44</v>
      </c>
      <c r="C2" s="8" t="s">
        <v>45</v>
      </c>
      <c r="D2" s="22" t="s">
        <v>46</v>
      </c>
      <c r="E2" s="22" t="s">
        <v>47</v>
      </c>
      <c r="F2" s="22" t="s">
        <v>48</v>
      </c>
      <c r="G2" s="22" t="s">
        <v>53</v>
      </c>
      <c r="H2" s="22" t="s">
        <v>54</v>
      </c>
      <c r="I2" s="22" t="s">
        <v>55</v>
      </c>
      <c r="J2" s="22" t="s">
        <v>56</v>
      </c>
      <c r="K2" s="22" t="s">
        <v>57</v>
      </c>
      <c r="L2" s="19" t="s">
        <v>61</v>
      </c>
      <c r="M2" s="19" t="s">
        <v>63</v>
      </c>
      <c r="N2" s="19" t="s">
        <v>52</v>
      </c>
      <c r="O2" s="4"/>
      <c r="P2" s="8" t="s">
        <v>50</v>
      </c>
      <c r="Q2" s="8" t="s">
        <v>51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s="3" customFormat="1" ht="12.75">
      <c r="A3" s="9" t="s">
        <v>33</v>
      </c>
      <c r="B3" s="14"/>
      <c r="C3" s="14"/>
      <c r="D3" s="23"/>
      <c r="E3" s="23"/>
      <c r="F3" s="23"/>
      <c r="G3" s="23"/>
      <c r="H3" s="23"/>
      <c r="I3" s="23"/>
      <c r="J3" s="23"/>
      <c r="K3" s="23"/>
      <c r="L3" s="20"/>
      <c r="M3" s="20"/>
      <c r="N3" s="20"/>
      <c r="O3" s="2"/>
      <c r="P3" s="6"/>
      <c r="Q3" s="6">
        <f>B3*P3</f>
        <v>0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s="3" customFormat="1" ht="12.75">
      <c r="A4" s="10"/>
      <c r="B4" s="14"/>
      <c r="C4" s="14" t="e">
        <f>#REF!</f>
        <v>#REF!</v>
      </c>
      <c r="D4" s="23"/>
      <c r="E4" s="23"/>
      <c r="F4" s="23" t="e">
        <f>#REF!</f>
        <v>#REF!</v>
      </c>
      <c r="G4" s="23"/>
      <c r="H4" s="23"/>
      <c r="I4" s="23"/>
      <c r="J4" s="23"/>
      <c r="K4" s="23"/>
      <c r="L4" s="20" t="e">
        <f>SUM(B4:F4)</f>
        <v>#REF!</v>
      </c>
      <c r="M4" s="20">
        <f>SUM(G4:K4)</f>
        <v>0</v>
      </c>
      <c r="N4" s="20" t="e">
        <f>L4+M4</f>
        <v>#REF!</v>
      </c>
      <c r="O4" s="2"/>
      <c r="P4" s="6">
        <v>31.53</v>
      </c>
      <c r="Q4" s="6" t="e">
        <f>N4*P4</f>
        <v>#REF!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s="3" customFormat="1" ht="12.75">
      <c r="A5" s="9" t="s">
        <v>62</v>
      </c>
      <c r="B5" s="14"/>
      <c r="C5" s="14"/>
      <c r="D5" s="23"/>
      <c r="E5" s="23"/>
      <c r="F5" s="23"/>
      <c r="G5" s="23"/>
      <c r="H5" s="23"/>
      <c r="I5" s="23"/>
      <c r="J5" s="23"/>
      <c r="K5" s="23"/>
      <c r="L5" s="20"/>
      <c r="M5" s="20"/>
      <c r="N5" s="20"/>
      <c r="O5" s="2"/>
      <c r="P5" s="6"/>
      <c r="Q5" s="6">
        <f>B5*P5</f>
        <v>0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3" customFormat="1" ht="12.75">
      <c r="A6" s="10"/>
      <c r="B6" s="14"/>
      <c r="C6" s="14"/>
      <c r="D6" s="23"/>
      <c r="E6" s="23"/>
      <c r="F6" s="23"/>
      <c r="G6" s="23"/>
      <c r="H6" s="23"/>
      <c r="I6" s="23"/>
      <c r="J6" s="23"/>
      <c r="K6" s="23" t="e">
        <f>#REF!</f>
        <v>#REF!</v>
      </c>
      <c r="L6" s="20">
        <f>SUM(B6:F6)</f>
        <v>0</v>
      </c>
      <c r="M6" s="20" t="e">
        <f>SUM(G6:K6)</f>
        <v>#REF!</v>
      </c>
      <c r="N6" s="20" t="e">
        <f>L6+M6</f>
        <v>#REF!</v>
      </c>
      <c r="O6" s="2"/>
      <c r="P6" s="6">
        <v>17.93</v>
      </c>
      <c r="Q6" s="6" t="e">
        <f>N6*P6</f>
        <v>#REF!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3" customFormat="1" ht="12.75">
      <c r="A7" s="9" t="s">
        <v>68</v>
      </c>
      <c r="B7" s="14"/>
      <c r="C7" s="14"/>
      <c r="D7" s="23"/>
      <c r="E7" s="23"/>
      <c r="F7" s="23"/>
      <c r="G7" s="23"/>
      <c r="H7" s="23"/>
      <c r="I7" s="23"/>
      <c r="J7" s="23"/>
      <c r="K7" s="23"/>
      <c r="L7" s="20"/>
      <c r="M7" s="20"/>
      <c r="N7" s="20"/>
      <c r="O7" s="2"/>
      <c r="P7" s="6"/>
      <c r="Q7" s="6">
        <f>B7*P7</f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3" customFormat="1" ht="12.75">
      <c r="A8" s="10"/>
      <c r="B8" s="14"/>
      <c r="C8" s="14"/>
      <c r="D8" s="23"/>
      <c r="E8" s="23" t="e">
        <f>#REF!</f>
        <v>#REF!</v>
      </c>
      <c r="F8" s="23"/>
      <c r="G8" s="23"/>
      <c r="H8" s="23"/>
      <c r="I8" s="23"/>
      <c r="J8" s="23"/>
      <c r="K8" s="23"/>
      <c r="L8" s="20" t="e">
        <f>SUM(B8:F8)</f>
        <v>#REF!</v>
      </c>
      <c r="M8" s="20">
        <f>SUM(G8:K8)</f>
        <v>0</v>
      </c>
      <c r="N8" s="20" t="e">
        <f>L8+M8</f>
        <v>#REF!</v>
      </c>
      <c r="O8" s="2"/>
      <c r="P8" s="6">
        <v>17.13</v>
      </c>
      <c r="Q8" s="6" t="e">
        <f>N8*P8</f>
        <v>#REF!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3" customFormat="1" ht="12.75">
      <c r="A9" s="11" t="s">
        <v>19</v>
      </c>
      <c r="B9" s="14"/>
      <c r="C9" s="14"/>
      <c r="D9" s="23"/>
      <c r="E9" s="23"/>
      <c r="F9" s="23"/>
      <c r="G9" s="23"/>
      <c r="H9" s="23"/>
      <c r="I9" s="23"/>
      <c r="J9" s="23"/>
      <c r="K9" s="23"/>
      <c r="L9" s="20"/>
      <c r="M9" s="20"/>
      <c r="N9" s="20"/>
      <c r="O9" s="2"/>
      <c r="P9" s="6"/>
      <c r="Q9" s="6">
        <f aca="true" t="shared" si="0" ref="Q9:Q70">N9*P9</f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3" customFormat="1" ht="12.75">
      <c r="A10" s="12"/>
      <c r="B10" s="14" t="e">
        <f>#REF!</f>
        <v>#REF!</v>
      </c>
      <c r="C10" s="14" t="e">
        <f>#REF!</f>
        <v>#REF!</v>
      </c>
      <c r="D10" s="23" t="e">
        <f>#REF!</f>
        <v>#REF!</v>
      </c>
      <c r="E10" s="23" t="e">
        <f>#REF!</f>
        <v>#REF!</v>
      </c>
      <c r="F10" s="23" t="e">
        <f>#REF!</f>
        <v>#REF!</v>
      </c>
      <c r="G10" s="23" t="e">
        <f>#REF!</f>
        <v>#REF!</v>
      </c>
      <c r="H10" s="23" t="e">
        <f>#REF!</f>
        <v>#REF!</v>
      </c>
      <c r="I10" s="23" t="e">
        <f>#REF!</f>
        <v>#REF!</v>
      </c>
      <c r="J10" s="23" t="e">
        <f>#REF!</f>
        <v>#REF!</v>
      </c>
      <c r="K10" s="23" t="e">
        <f>#REF!</f>
        <v>#REF!</v>
      </c>
      <c r="L10" s="20" t="e">
        <f>SUM(B10:F10)</f>
        <v>#REF!</v>
      </c>
      <c r="M10" s="20" t="e">
        <f>SUM(G10:K10)</f>
        <v>#REF!</v>
      </c>
      <c r="N10" s="20" t="e">
        <f aca="true" t="shared" si="1" ref="N10:N68">L10+M10</f>
        <v>#REF!</v>
      </c>
      <c r="O10" s="2"/>
      <c r="P10" s="6">
        <v>41.71</v>
      </c>
      <c r="Q10" s="6" t="e">
        <f t="shared" si="0"/>
        <v>#REF!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3" customFormat="1" ht="12.75">
      <c r="A11" s="11" t="s">
        <v>0</v>
      </c>
      <c r="B11" s="14"/>
      <c r="C11" s="14"/>
      <c r="D11" s="23"/>
      <c r="E11" s="23"/>
      <c r="F11" s="23"/>
      <c r="G11" s="23"/>
      <c r="H11" s="23"/>
      <c r="I11" s="23"/>
      <c r="J11" s="23"/>
      <c r="K11" s="23"/>
      <c r="L11" s="20"/>
      <c r="M11" s="20"/>
      <c r="N11" s="20"/>
      <c r="O11" s="2"/>
      <c r="P11" s="6"/>
      <c r="Q11" s="6">
        <f t="shared" si="0"/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3" customFormat="1" ht="12.75">
      <c r="A12" s="12"/>
      <c r="B12" s="14" t="e">
        <f>#REF!</f>
        <v>#REF!</v>
      </c>
      <c r="C12" s="14" t="e">
        <f>#REF!</f>
        <v>#REF!</v>
      </c>
      <c r="D12" s="23" t="e">
        <f>#REF!</f>
        <v>#REF!</v>
      </c>
      <c r="E12" s="23" t="e">
        <f>#REF!</f>
        <v>#REF!</v>
      </c>
      <c r="F12" s="23" t="e">
        <f>#REF!</f>
        <v>#REF!</v>
      </c>
      <c r="G12" s="23" t="e">
        <f>#REF!</f>
        <v>#REF!</v>
      </c>
      <c r="H12" s="23" t="e">
        <f>#REF!</f>
        <v>#REF!</v>
      </c>
      <c r="I12" s="23" t="e">
        <f>#REF!</f>
        <v>#REF!</v>
      </c>
      <c r="J12" s="23" t="e">
        <f>#REF!</f>
        <v>#REF!</v>
      </c>
      <c r="K12" s="23" t="e">
        <f>#REF!</f>
        <v>#REF!</v>
      </c>
      <c r="L12" s="20" t="e">
        <f>SUM(B12:F12)</f>
        <v>#REF!</v>
      </c>
      <c r="M12" s="20" t="e">
        <f>SUM(G12:K12)</f>
        <v>#REF!</v>
      </c>
      <c r="N12" s="20" t="e">
        <f t="shared" si="1"/>
        <v>#REF!</v>
      </c>
      <c r="O12" s="2"/>
      <c r="P12" s="6">
        <v>41.06</v>
      </c>
      <c r="Q12" s="6" t="e">
        <f t="shared" si="0"/>
        <v>#REF!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3" customFormat="1" ht="12.75">
      <c r="A13" s="11" t="s">
        <v>1</v>
      </c>
      <c r="B13" s="14"/>
      <c r="C13" s="14"/>
      <c r="D13" s="23"/>
      <c r="E13" s="23"/>
      <c r="F13" s="23"/>
      <c r="G13" s="23"/>
      <c r="H13" s="23"/>
      <c r="I13" s="23"/>
      <c r="J13" s="23"/>
      <c r="K13" s="23"/>
      <c r="L13" s="20"/>
      <c r="M13" s="20"/>
      <c r="N13" s="20"/>
      <c r="O13" s="2"/>
      <c r="P13" s="6"/>
      <c r="Q13" s="6">
        <f t="shared" si="0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" customFormat="1" ht="12.75">
      <c r="A14" s="12"/>
      <c r="B14" s="14" t="e">
        <f>#REF!</f>
        <v>#REF!</v>
      </c>
      <c r="C14" s="14" t="e">
        <f>#REF!</f>
        <v>#REF!</v>
      </c>
      <c r="D14" s="23" t="e">
        <f>#REF!</f>
        <v>#REF!</v>
      </c>
      <c r="E14" s="23" t="e">
        <f>#REF!</f>
        <v>#REF!</v>
      </c>
      <c r="F14" s="23" t="e">
        <f>#REF!</f>
        <v>#REF!</v>
      </c>
      <c r="G14" s="23" t="e">
        <f>#REF!</f>
        <v>#REF!</v>
      </c>
      <c r="H14" s="23" t="e">
        <f>#REF!</f>
        <v>#REF!</v>
      </c>
      <c r="I14" s="23" t="e">
        <f>#REF!</f>
        <v>#REF!</v>
      </c>
      <c r="J14" s="23" t="e">
        <f>#REF!</f>
        <v>#REF!</v>
      </c>
      <c r="K14" s="23" t="e">
        <f>#REF!</f>
        <v>#REF!</v>
      </c>
      <c r="L14" s="20" t="e">
        <f>SUM(B14:F14)</f>
        <v>#REF!</v>
      </c>
      <c r="M14" s="20" t="e">
        <f>SUM(G14:K14)</f>
        <v>#REF!</v>
      </c>
      <c r="N14" s="20" t="e">
        <f t="shared" si="1"/>
        <v>#REF!</v>
      </c>
      <c r="O14" s="2"/>
      <c r="P14" s="6">
        <v>440.08</v>
      </c>
      <c r="Q14" s="6" t="e">
        <f t="shared" si="0"/>
        <v>#REF!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3" customFormat="1" ht="12.75">
      <c r="A15" s="11" t="s">
        <v>2</v>
      </c>
      <c r="B15" s="14"/>
      <c r="C15" s="14"/>
      <c r="D15" s="23"/>
      <c r="E15" s="23"/>
      <c r="F15" s="23"/>
      <c r="G15" s="23"/>
      <c r="H15" s="23"/>
      <c r="I15" s="23"/>
      <c r="J15" s="23"/>
      <c r="K15" s="23"/>
      <c r="L15" s="20"/>
      <c r="M15" s="20"/>
      <c r="N15" s="20"/>
      <c r="O15" s="2"/>
      <c r="P15" s="6"/>
      <c r="Q15" s="6">
        <f t="shared" si="0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3" customFormat="1" ht="12.75">
      <c r="A16" s="12"/>
      <c r="B16" s="14" t="e">
        <f>#REF!</f>
        <v>#REF!</v>
      </c>
      <c r="C16" s="14" t="e">
        <f>#REF!</f>
        <v>#REF!</v>
      </c>
      <c r="D16" s="23" t="e">
        <f>#REF!</f>
        <v>#REF!</v>
      </c>
      <c r="E16" s="23" t="e">
        <f>#REF!</f>
        <v>#REF!</v>
      </c>
      <c r="F16" s="23" t="e">
        <f>#REF!</f>
        <v>#REF!</v>
      </c>
      <c r="G16" s="23" t="e">
        <f>#REF!</f>
        <v>#REF!</v>
      </c>
      <c r="H16" s="23" t="e">
        <f>#REF!</f>
        <v>#REF!</v>
      </c>
      <c r="I16" s="23" t="e">
        <f>#REF!</f>
        <v>#REF!</v>
      </c>
      <c r="J16" s="23" t="e">
        <f>#REF!</f>
        <v>#REF!</v>
      </c>
      <c r="K16" s="23" t="e">
        <f>#REF!</f>
        <v>#REF!</v>
      </c>
      <c r="L16" s="20" t="e">
        <f>SUM(B16:F16)</f>
        <v>#REF!</v>
      </c>
      <c r="M16" s="20" t="e">
        <f>SUM(G16:K16)</f>
        <v>#REF!</v>
      </c>
      <c r="N16" s="20" t="e">
        <f t="shared" si="1"/>
        <v>#REF!</v>
      </c>
      <c r="O16" s="2"/>
      <c r="P16" s="6">
        <v>43.29</v>
      </c>
      <c r="Q16" s="6" t="e">
        <f t="shared" si="0"/>
        <v>#REF!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3" customFormat="1" ht="12.75">
      <c r="A17" s="11" t="s">
        <v>3</v>
      </c>
      <c r="B17" s="14"/>
      <c r="C17" s="14"/>
      <c r="D17" s="23"/>
      <c r="E17" s="23"/>
      <c r="F17" s="23"/>
      <c r="G17" s="23"/>
      <c r="H17" s="23"/>
      <c r="I17" s="23"/>
      <c r="J17" s="23"/>
      <c r="K17" s="23"/>
      <c r="L17" s="20"/>
      <c r="M17" s="20"/>
      <c r="N17" s="20"/>
      <c r="O17" s="2"/>
      <c r="P17" s="6"/>
      <c r="Q17" s="6">
        <f t="shared" si="0"/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3" customFormat="1" ht="12.75">
      <c r="A18" s="12"/>
      <c r="B18" s="14" t="e">
        <f>#REF!</f>
        <v>#REF!</v>
      </c>
      <c r="C18" s="14" t="e">
        <f>#REF!</f>
        <v>#REF!</v>
      </c>
      <c r="D18" s="23" t="e">
        <f>#REF!</f>
        <v>#REF!</v>
      </c>
      <c r="E18" s="23" t="e">
        <f>#REF!</f>
        <v>#REF!</v>
      </c>
      <c r="F18" s="23" t="e">
        <f>#REF!</f>
        <v>#REF!</v>
      </c>
      <c r="G18" s="23" t="e">
        <f>#REF!</f>
        <v>#REF!</v>
      </c>
      <c r="H18" s="23" t="e">
        <f>#REF!</f>
        <v>#REF!</v>
      </c>
      <c r="I18" s="23" t="e">
        <f>#REF!</f>
        <v>#REF!</v>
      </c>
      <c r="J18" s="23" t="e">
        <f>#REF!</f>
        <v>#REF!</v>
      </c>
      <c r="K18" s="23" t="e">
        <f>#REF!</f>
        <v>#REF!</v>
      </c>
      <c r="L18" s="20" t="e">
        <f>SUM(B18:F18)</f>
        <v>#REF!</v>
      </c>
      <c r="M18" s="20" t="e">
        <f>SUM(G18:K18)</f>
        <v>#REF!</v>
      </c>
      <c r="N18" s="20" t="e">
        <f t="shared" si="1"/>
        <v>#REF!</v>
      </c>
      <c r="O18" s="2"/>
      <c r="P18" s="6">
        <v>376.64</v>
      </c>
      <c r="Q18" s="6" t="e">
        <f t="shared" si="0"/>
        <v>#REF!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3" customFormat="1" ht="12.75">
      <c r="A19" s="11" t="s">
        <v>4</v>
      </c>
      <c r="B19" s="14"/>
      <c r="C19" s="14"/>
      <c r="D19" s="23"/>
      <c r="E19" s="23"/>
      <c r="F19" s="23"/>
      <c r="G19" s="23"/>
      <c r="H19" s="23"/>
      <c r="I19" s="23"/>
      <c r="J19" s="23"/>
      <c r="K19" s="23"/>
      <c r="L19" s="20"/>
      <c r="M19" s="20"/>
      <c r="N19" s="20"/>
      <c r="O19" s="2"/>
      <c r="P19" s="6"/>
      <c r="Q19" s="6">
        <f t="shared" si="0"/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3" customFormat="1" ht="12.75">
      <c r="A20" s="12"/>
      <c r="B20" s="14" t="e">
        <f>#REF!</f>
        <v>#REF!</v>
      </c>
      <c r="C20" s="14"/>
      <c r="D20" s="23" t="e">
        <f>#REF!</f>
        <v>#REF!</v>
      </c>
      <c r="E20" s="23"/>
      <c r="F20" s="23" t="e">
        <f>#REF!</f>
        <v>#REF!</v>
      </c>
      <c r="G20" s="23"/>
      <c r="H20" s="23" t="e">
        <f>#REF!</f>
        <v>#REF!</v>
      </c>
      <c r="I20" s="23"/>
      <c r="J20" s="23" t="e">
        <f>#REF!</f>
        <v>#REF!</v>
      </c>
      <c r="K20" s="23"/>
      <c r="L20" s="20" t="e">
        <f>SUM(B20:F20)</f>
        <v>#REF!</v>
      </c>
      <c r="M20" s="20" t="e">
        <f>SUM(G20:K20)</f>
        <v>#REF!</v>
      </c>
      <c r="N20" s="20" t="e">
        <f t="shared" si="1"/>
        <v>#REF!</v>
      </c>
      <c r="O20" s="2"/>
      <c r="P20" s="6">
        <v>61.28</v>
      </c>
      <c r="Q20" s="6" t="e">
        <f t="shared" si="0"/>
        <v>#REF!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3" customFormat="1" ht="12.75">
      <c r="A21" s="13" t="s">
        <v>96</v>
      </c>
      <c r="B21" s="14"/>
      <c r="C21" s="14"/>
      <c r="D21" s="23"/>
      <c r="E21" s="23"/>
      <c r="F21" s="23"/>
      <c r="G21" s="23"/>
      <c r="H21" s="23"/>
      <c r="I21" s="23"/>
      <c r="J21" s="23"/>
      <c r="K21" s="23"/>
      <c r="L21" s="20"/>
      <c r="M21" s="20"/>
      <c r="N21" s="20"/>
      <c r="O21" s="2"/>
      <c r="P21" s="6"/>
      <c r="Q21" s="6">
        <f t="shared" si="0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3" customFormat="1" ht="12.75">
      <c r="A22" s="13"/>
      <c r="B22" s="14"/>
      <c r="C22" s="14" t="e">
        <f>#REF!</f>
        <v>#REF!</v>
      </c>
      <c r="D22" s="23"/>
      <c r="E22" s="23"/>
      <c r="F22" s="23" t="e">
        <f>#REF!</f>
        <v>#REF!</v>
      </c>
      <c r="G22" s="23"/>
      <c r="H22" s="23"/>
      <c r="I22" s="23"/>
      <c r="J22" s="23" t="e">
        <f>#REF!</f>
        <v>#REF!</v>
      </c>
      <c r="K22" s="23"/>
      <c r="L22" s="20" t="e">
        <f>SUM(B22:F22)</f>
        <v>#REF!</v>
      </c>
      <c r="M22" s="20" t="e">
        <f>SUM(G22:K22)</f>
        <v>#REF!</v>
      </c>
      <c r="N22" s="20" t="e">
        <f t="shared" si="1"/>
        <v>#REF!</v>
      </c>
      <c r="O22" s="2"/>
      <c r="P22" s="6">
        <v>152.62</v>
      </c>
      <c r="Q22" s="6" t="e">
        <f t="shared" si="0"/>
        <v>#REF!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3" customFormat="1" ht="12.75">
      <c r="A23" s="11" t="s">
        <v>5</v>
      </c>
      <c r="B23" s="14"/>
      <c r="C23" s="14"/>
      <c r="D23" s="23"/>
      <c r="E23" s="23"/>
      <c r="F23" s="23"/>
      <c r="G23" s="23"/>
      <c r="H23" s="23"/>
      <c r="I23" s="23"/>
      <c r="J23" s="23"/>
      <c r="K23" s="23"/>
      <c r="L23" s="20"/>
      <c r="M23" s="20"/>
      <c r="N23" s="20"/>
      <c r="O23" s="2"/>
      <c r="P23" s="6"/>
      <c r="Q23" s="6">
        <f t="shared" si="0"/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3" customFormat="1" ht="12.75">
      <c r="A24" s="12"/>
      <c r="B24" s="14" t="e">
        <f>#REF!</f>
        <v>#REF!</v>
      </c>
      <c r="C24" s="14" t="e">
        <f>#REF!</f>
        <v>#REF!</v>
      </c>
      <c r="D24" s="23" t="e">
        <f>#REF!</f>
        <v>#REF!</v>
      </c>
      <c r="E24" s="23" t="e">
        <f>#REF!</f>
        <v>#REF!</v>
      </c>
      <c r="F24" s="23" t="e">
        <f>#REF!</f>
        <v>#REF!</v>
      </c>
      <c r="G24" s="23" t="e">
        <f>#REF!</f>
        <v>#REF!</v>
      </c>
      <c r="H24" s="23" t="e">
        <f>#REF!</f>
        <v>#REF!</v>
      </c>
      <c r="I24" s="23" t="e">
        <f>#REF!</f>
        <v>#REF!</v>
      </c>
      <c r="J24" s="23" t="e">
        <f>#REF!</f>
        <v>#REF!</v>
      </c>
      <c r="K24" s="23" t="e">
        <f>#REF!</f>
        <v>#REF!</v>
      </c>
      <c r="L24" s="20" t="e">
        <f>SUM(B24:F24)</f>
        <v>#REF!</v>
      </c>
      <c r="M24" s="20" t="e">
        <f>SUM(G24:K24)</f>
        <v>#REF!</v>
      </c>
      <c r="N24" s="20" t="e">
        <f t="shared" si="1"/>
        <v>#REF!</v>
      </c>
      <c r="O24" s="2"/>
      <c r="P24" s="6">
        <v>23.61</v>
      </c>
      <c r="Q24" s="6" t="e">
        <f t="shared" si="0"/>
        <v>#REF!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3" customFormat="1" ht="12.75">
      <c r="A25" s="11" t="s">
        <v>6</v>
      </c>
      <c r="B25" s="14"/>
      <c r="C25" s="14"/>
      <c r="D25" s="23"/>
      <c r="E25" s="23"/>
      <c r="F25" s="23"/>
      <c r="G25" s="23"/>
      <c r="H25" s="23"/>
      <c r="I25" s="23"/>
      <c r="J25" s="23"/>
      <c r="K25" s="23"/>
      <c r="L25" s="20"/>
      <c r="M25" s="20"/>
      <c r="N25" s="20"/>
      <c r="O25" s="2"/>
      <c r="P25" s="6"/>
      <c r="Q25" s="6">
        <f t="shared" si="0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3" customFormat="1" ht="12.75">
      <c r="A26" s="12"/>
      <c r="B26" s="14"/>
      <c r="C26" s="14"/>
      <c r="D26" s="23" t="e">
        <f>#REF!</f>
        <v>#REF!</v>
      </c>
      <c r="E26" s="23"/>
      <c r="F26" s="23" t="e">
        <f>#REF!</f>
        <v>#REF!</v>
      </c>
      <c r="G26" s="23"/>
      <c r="H26" s="23" t="e">
        <f>#REF!</f>
        <v>#REF!</v>
      </c>
      <c r="I26" s="23" t="e">
        <f>#REF!</f>
        <v>#REF!</v>
      </c>
      <c r="J26" s="23"/>
      <c r="K26" s="23"/>
      <c r="L26" s="20" t="e">
        <f>SUM(B26:F26)</f>
        <v>#REF!</v>
      </c>
      <c r="M26" s="20" t="e">
        <f>SUM(G26:K26)</f>
        <v>#REF!</v>
      </c>
      <c r="N26" s="20" t="e">
        <f t="shared" si="1"/>
        <v>#REF!</v>
      </c>
      <c r="O26" s="2"/>
      <c r="P26" s="6">
        <v>54.57</v>
      </c>
      <c r="Q26" s="6" t="e">
        <f t="shared" si="0"/>
        <v>#REF!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3" customFormat="1" ht="12.75">
      <c r="A27" s="13" t="s">
        <v>21</v>
      </c>
      <c r="B27" s="14"/>
      <c r="C27" s="14"/>
      <c r="D27" s="23"/>
      <c r="E27" s="23"/>
      <c r="F27" s="23"/>
      <c r="G27" s="23"/>
      <c r="H27" s="23"/>
      <c r="I27" s="23"/>
      <c r="J27" s="23"/>
      <c r="K27" s="23"/>
      <c r="L27" s="20"/>
      <c r="M27" s="20"/>
      <c r="N27" s="20"/>
      <c r="O27" s="2"/>
      <c r="P27" s="6"/>
      <c r="Q27" s="6">
        <f t="shared" si="0"/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3" customFormat="1" ht="12.75">
      <c r="A28" s="13"/>
      <c r="B28" s="14"/>
      <c r="C28" s="14"/>
      <c r="D28" s="23" t="e">
        <f>#REF!</f>
        <v>#REF!</v>
      </c>
      <c r="E28" s="23"/>
      <c r="F28" s="23" t="e">
        <f>#REF!</f>
        <v>#REF!</v>
      </c>
      <c r="G28" s="23"/>
      <c r="H28" s="23" t="e">
        <f>#REF!</f>
        <v>#REF!</v>
      </c>
      <c r="I28" s="23" t="e">
        <f>#REF!</f>
        <v>#REF!</v>
      </c>
      <c r="J28" s="23"/>
      <c r="K28" s="23" t="e">
        <f>#REF!</f>
        <v>#REF!</v>
      </c>
      <c r="L28" s="20" t="e">
        <f>SUM(B28:F28)</f>
        <v>#REF!</v>
      </c>
      <c r="M28" s="20" t="e">
        <f>SUM(G28:K28)</f>
        <v>#REF!</v>
      </c>
      <c r="N28" s="20" t="e">
        <f t="shared" si="1"/>
        <v>#REF!</v>
      </c>
      <c r="O28" s="2"/>
      <c r="P28" s="6">
        <v>52.97</v>
      </c>
      <c r="Q28" s="6" t="e">
        <f t="shared" si="0"/>
        <v>#REF!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3" customFormat="1" ht="12.75">
      <c r="A29" s="11" t="s">
        <v>7</v>
      </c>
      <c r="B29" s="14"/>
      <c r="C29" s="14"/>
      <c r="D29" s="23"/>
      <c r="E29" s="23"/>
      <c r="F29" s="23"/>
      <c r="G29" s="23"/>
      <c r="H29" s="23"/>
      <c r="I29" s="23"/>
      <c r="J29" s="23"/>
      <c r="K29" s="23"/>
      <c r="L29" s="20"/>
      <c r="M29" s="20"/>
      <c r="N29" s="20"/>
      <c r="O29" s="2"/>
      <c r="P29" s="6"/>
      <c r="Q29" s="6">
        <f t="shared" si="0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3" customFormat="1" ht="12.75">
      <c r="A30" s="12"/>
      <c r="B30" s="14" t="e">
        <f>#REF!</f>
        <v>#REF!</v>
      </c>
      <c r="C30" s="14" t="e">
        <f>#REF!</f>
        <v>#REF!</v>
      </c>
      <c r="D30" s="23" t="e">
        <f>#REF!</f>
        <v>#REF!</v>
      </c>
      <c r="E30" s="23" t="e">
        <f>#REF!</f>
        <v>#REF!</v>
      </c>
      <c r="F30" s="23" t="e">
        <f>#REF!</f>
        <v>#REF!</v>
      </c>
      <c r="G30" s="23" t="e">
        <f>#REF!</f>
        <v>#REF!</v>
      </c>
      <c r="H30" s="23" t="e">
        <f>#REF!</f>
        <v>#REF!</v>
      </c>
      <c r="I30" s="23" t="e">
        <f>#REF!</f>
        <v>#REF!</v>
      </c>
      <c r="J30" s="23" t="e">
        <f>#REF!</f>
        <v>#REF!</v>
      </c>
      <c r="K30" s="23" t="e">
        <f>#REF!</f>
        <v>#REF!</v>
      </c>
      <c r="L30" s="20" t="e">
        <f>SUM(B30:F30)</f>
        <v>#REF!</v>
      </c>
      <c r="M30" s="20" t="e">
        <f>SUM(G30:K30)</f>
        <v>#REF!</v>
      </c>
      <c r="N30" s="20" t="e">
        <f t="shared" si="1"/>
        <v>#REF!</v>
      </c>
      <c r="O30" s="2"/>
      <c r="P30" s="6">
        <v>38.53</v>
      </c>
      <c r="Q30" s="6" t="e">
        <f t="shared" si="0"/>
        <v>#REF!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3" customFormat="1" ht="12.75">
      <c r="A31" s="13" t="s">
        <v>22</v>
      </c>
      <c r="B31" s="14"/>
      <c r="C31" s="14"/>
      <c r="D31" s="23"/>
      <c r="E31" s="23"/>
      <c r="F31" s="23"/>
      <c r="G31" s="23"/>
      <c r="H31" s="23"/>
      <c r="I31" s="23"/>
      <c r="J31" s="23"/>
      <c r="K31" s="23"/>
      <c r="L31" s="20"/>
      <c r="M31" s="20"/>
      <c r="N31" s="20"/>
      <c r="O31" s="2"/>
      <c r="P31" s="6"/>
      <c r="Q31" s="6">
        <f t="shared" si="0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3" customFormat="1" ht="12.75">
      <c r="A32" s="13"/>
      <c r="B32" s="14" t="e">
        <f>#REF!</f>
        <v>#REF!</v>
      </c>
      <c r="C32" s="14" t="e">
        <f>#REF!</f>
        <v>#REF!</v>
      </c>
      <c r="D32" s="23" t="e">
        <f>#REF!</f>
        <v>#REF!</v>
      </c>
      <c r="E32" s="23" t="e">
        <f>#REF!</f>
        <v>#REF!</v>
      </c>
      <c r="F32" s="23" t="e">
        <f>#REF!</f>
        <v>#REF!</v>
      </c>
      <c r="G32" s="23"/>
      <c r="H32" s="23" t="e">
        <f>#REF!</f>
        <v>#REF!</v>
      </c>
      <c r="I32" s="23" t="e">
        <f>#REF!</f>
        <v>#REF!</v>
      </c>
      <c r="J32" s="23" t="e">
        <f>#REF!</f>
        <v>#REF!</v>
      </c>
      <c r="K32" s="23"/>
      <c r="L32" s="20" t="e">
        <f>SUM(B32:F32)</f>
        <v>#REF!</v>
      </c>
      <c r="M32" s="20" t="e">
        <f>SUM(G32:K32)</f>
        <v>#REF!</v>
      </c>
      <c r="N32" s="20" t="e">
        <f t="shared" si="1"/>
        <v>#REF!</v>
      </c>
      <c r="O32" s="2"/>
      <c r="P32" s="6">
        <v>28.21</v>
      </c>
      <c r="Q32" s="6" t="e">
        <f t="shared" si="0"/>
        <v>#REF!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3" customFormat="1" ht="12.75">
      <c r="A33" s="11" t="s">
        <v>8</v>
      </c>
      <c r="B33" s="14"/>
      <c r="C33" s="14"/>
      <c r="D33" s="23"/>
      <c r="E33" s="23"/>
      <c r="F33" s="23"/>
      <c r="G33" s="23"/>
      <c r="H33" s="23"/>
      <c r="I33" s="23"/>
      <c r="J33" s="23"/>
      <c r="K33" s="23"/>
      <c r="L33" s="20"/>
      <c r="M33" s="20"/>
      <c r="N33" s="20"/>
      <c r="O33" s="2"/>
      <c r="P33" s="6"/>
      <c r="Q33" s="6">
        <f t="shared" si="0"/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3" customFormat="1" ht="12.75">
      <c r="A34" s="12"/>
      <c r="B34" s="14" t="e">
        <f>#REF!</f>
        <v>#REF!</v>
      </c>
      <c r="C34" s="14" t="e">
        <f>#REF!</f>
        <v>#REF!</v>
      </c>
      <c r="D34" s="23" t="e">
        <f>#REF!</f>
        <v>#REF!</v>
      </c>
      <c r="E34" s="23" t="e">
        <f>#REF!</f>
        <v>#REF!</v>
      </c>
      <c r="F34" s="23" t="e">
        <f>#REF!</f>
        <v>#REF!</v>
      </c>
      <c r="G34" s="23" t="e">
        <f>#REF!</f>
        <v>#REF!</v>
      </c>
      <c r="H34" s="23" t="e">
        <f>#REF!</f>
        <v>#REF!</v>
      </c>
      <c r="I34" s="23" t="e">
        <f>#REF!</f>
        <v>#REF!</v>
      </c>
      <c r="J34" s="23" t="e">
        <f>#REF!</f>
        <v>#REF!</v>
      </c>
      <c r="K34" s="23" t="e">
        <f>#REF!</f>
        <v>#REF!</v>
      </c>
      <c r="L34" s="20" t="e">
        <f>SUM(B34:F34)</f>
        <v>#REF!</v>
      </c>
      <c r="M34" s="20" t="e">
        <f>SUM(G34:K34)</f>
        <v>#REF!</v>
      </c>
      <c r="N34" s="20" t="e">
        <f t="shared" si="1"/>
        <v>#REF!</v>
      </c>
      <c r="O34" s="2"/>
      <c r="P34" s="6">
        <v>24.55</v>
      </c>
      <c r="Q34" s="6" t="e">
        <f t="shared" si="0"/>
        <v>#REF!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3" customFormat="1" ht="12.75">
      <c r="A35" s="11" t="s">
        <v>32</v>
      </c>
      <c r="B35" s="14"/>
      <c r="C35" s="14"/>
      <c r="D35" s="23"/>
      <c r="E35" s="23"/>
      <c r="F35" s="23"/>
      <c r="G35" s="23"/>
      <c r="H35" s="23"/>
      <c r="I35" s="23"/>
      <c r="J35" s="23"/>
      <c r="K35" s="23"/>
      <c r="L35" s="20"/>
      <c r="M35" s="20"/>
      <c r="N35" s="20"/>
      <c r="O35" s="2"/>
      <c r="P35" s="6"/>
      <c r="Q35" s="6">
        <f t="shared" si="0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3" customFormat="1" ht="12.75">
      <c r="A36" s="12"/>
      <c r="B36" s="14" t="e">
        <f>#REF!</f>
        <v>#REF!</v>
      </c>
      <c r="C36" s="14"/>
      <c r="D36" s="23" t="e">
        <f>#REF!</f>
        <v>#REF!</v>
      </c>
      <c r="E36" s="23" t="e">
        <f>#REF!</f>
        <v>#REF!</v>
      </c>
      <c r="F36" s="23" t="e">
        <f>#REF!</f>
        <v>#REF!</v>
      </c>
      <c r="G36" s="23" t="e">
        <f>#REF!</f>
        <v>#REF!</v>
      </c>
      <c r="H36" s="23" t="e">
        <f>#REF!</f>
        <v>#REF!</v>
      </c>
      <c r="I36" s="23" t="e">
        <f>#REF!</f>
        <v>#REF!</v>
      </c>
      <c r="J36" s="23" t="e">
        <f>#REF!</f>
        <v>#REF!</v>
      </c>
      <c r="K36" s="23" t="e">
        <f>#REF!</f>
        <v>#REF!</v>
      </c>
      <c r="L36" s="20" t="e">
        <f>SUM(B36:F36)</f>
        <v>#REF!</v>
      </c>
      <c r="M36" s="20" t="e">
        <f>SUM(G36:K36)</f>
        <v>#REF!</v>
      </c>
      <c r="N36" s="20" t="e">
        <f t="shared" si="1"/>
        <v>#REF!</v>
      </c>
      <c r="O36" s="2"/>
      <c r="P36" s="6">
        <v>108</v>
      </c>
      <c r="Q36" s="6" t="e">
        <f t="shared" si="0"/>
        <v>#REF!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3" customFormat="1" ht="12.75">
      <c r="A37" s="13" t="s">
        <v>34</v>
      </c>
      <c r="B37" s="14"/>
      <c r="C37" s="14"/>
      <c r="D37" s="23"/>
      <c r="E37" s="23"/>
      <c r="F37" s="23"/>
      <c r="G37" s="23"/>
      <c r="H37" s="23"/>
      <c r="I37" s="23"/>
      <c r="J37" s="23"/>
      <c r="K37" s="23"/>
      <c r="L37" s="20"/>
      <c r="M37" s="20"/>
      <c r="N37" s="20"/>
      <c r="O37" s="2"/>
      <c r="P37" s="6"/>
      <c r="Q37" s="6">
        <f t="shared" si="0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3" customFormat="1" ht="12.75">
      <c r="A38" s="13"/>
      <c r="B38" s="14" t="e">
        <f>#REF!</f>
        <v>#REF!</v>
      </c>
      <c r="C38" s="14"/>
      <c r="D38" s="23"/>
      <c r="E38" s="23" t="e">
        <f>#REF!</f>
        <v>#REF!</v>
      </c>
      <c r="F38" s="23" t="e">
        <f>#REF!</f>
        <v>#REF!</v>
      </c>
      <c r="G38" s="23" t="e">
        <f>#REF!</f>
        <v>#REF!</v>
      </c>
      <c r="H38" s="23"/>
      <c r="I38" s="23" t="e">
        <f>#REF!</f>
        <v>#REF!</v>
      </c>
      <c r="J38" s="23" t="e">
        <f>#REF!</f>
        <v>#REF!</v>
      </c>
      <c r="K38" s="23"/>
      <c r="L38" s="20" t="e">
        <f>SUM(B38:F38)</f>
        <v>#REF!</v>
      </c>
      <c r="M38" s="20" t="e">
        <f>SUM(G38:K38)</f>
        <v>#REF!</v>
      </c>
      <c r="N38" s="20" t="e">
        <f t="shared" si="1"/>
        <v>#REF!</v>
      </c>
      <c r="O38" s="2"/>
      <c r="P38" s="6">
        <v>100</v>
      </c>
      <c r="Q38" s="6" t="e">
        <f t="shared" si="0"/>
        <v>#REF!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3" customFormat="1" ht="12.75">
      <c r="A39" s="11" t="s">
        <v>9</v>
      </c>
      <c r="B39" s="14"/>
      <c r="C39" s="14"/>
      <c r="D39" s="23"/>
      <c r="E39" s="23"/>
      <c r="F39" s="23"/>
      <c r="G39" s="23"/>
      <c r="H39" s="23"/>
      <c r="I39" s="23"/>
      <c r="J39" s="23"/>
      <c r="K39" s="23"/>
      <c r="L39" s="20"/>
      <c r="M39" s="20"/>
      <c r="N39" s="20"/>
      <c r="O39" s="2"/>
      <c r="P39" s="6"/>
      <c r="Q39" s="6">
        <f t="shared" si="0"/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3" customFormat="1" ht="12.75">
      <c r="A40" s="12"/>
      <c r="B40" s="14" t="e">
        <f>#REF!</f>
        <v>#REF!</v>
      </c>
      <c r="C40" s="14" t="e">
        <f>#REF!</f>
        <v>#REF!</v>
      </c>
      <c r="D40" s="23" t="e">
        <f>#REF!</f>
        <v>#REF!</v>
      </c>
      <c r="E40" s="23" t="e">
        <f>#REF!</f>
        <v>#REF!</v>
      </c>
      <c r="F40" s="23" t="e">
        <f>#REF!</f>
        <v>#REF!</v>
      </c>
      <c r="G40" s="23" t="e">
        <f>#REF!</f>
        <v>#REF!</v>
      </c>
      <c r="H40" s="23" t="e">
        <f>#REF!</f>
        <v>#REF!</v>
      </c>
      <c r="I40" s="23" t="e">
        <f>#REF!</f>
        <v>#REF!</v>
      </c>
      <c r="J40" s="23" t="e">
        <f>#REF!</f>
        <v>#REF!</v>
      </c>
      <c r="K40" s="23" t="e">
        <f>#REF!</f>
        <v>#REF!</v>
      </c>
      <c r="L40" s="20" t="e">
        <f>SUM(B40:F40)</f>
        <v>#REF!</v>
      </c>
      <c r="M40" s="20" t="e">
        <f>SUM(G40:K40)</f>
        <v>#REF!</v>
      </c>
      <c r="N40" s="20" t="e">
        <f t="shared" si="1"/>
        <v>#REF!</v>
      </c>
      <c r="O40" s="2"/>
      <c r="P40" s="6">
        <v>70.97</v>
      </c>
      <c r="Q40" s="6" t="e">
        <f t="shared" si="0"/>
        <v>#REF!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3" customFormat="1" ht="12.75">
      <c r="A41" s="11" t="s">
        <v>10</v>
      </c>
      <c r="B41" s="14"/>
      <c r="C41" s="14"/>
      <c r="D41" s="23"/>
      <c r="E41" s="23"/>
      <c r="F41" s="23"/>
      <c r="G41" s="23"/>
      <c r="H41" s="23"/>
      <c r="I41" s="23"/>
      <c r="J41" s="23"/>
      <c r="K41" s="23"/>
      <c r="L41" s="20"/>
      <c r="M41" s="20"/>
      <c r="N41" s="20"/>
      <c r="O41" s="2"/>
      <c r="P41" s="6"/>
      <c r="Q41" s="6">
        <f t="shared" si="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3" customFormat="1" ht="12.75">
      <c r="A42" s="12"/>
      <c r="B42" s="14" t="e">
        <f>#REF!</f>
        <v>#REF!</v>
      </c>
      <c r="C42" s="14" t="e">
        <f>#REF!</f>
        <v>#REF!</v>
      </c>
      <c r="D42" s="23" t="e">
        <f>#REF!</f>
        <v>#REF!</v>
      </c>
      <c r="E42" s="23" t="e">
        <f>#REF!</f>
        <v>#REF!</v>
      </c>
      <c r="F42" s="23" t="e">
        <f>#REF!</f>
        <v>#REF!</v>
      </c>
      <c r="G42" s="23" t="e">
        <f>#REF!</f>
        <v>#REF!</v>
      </c>
      <c r="H42" s="23" t="e">
        <f>#REF!</f>
        <v>#REF!</v>
      </c>
      <c r="I42" s="23" t="e">
        <f>#REF!</f>
        <v>#REF!</v>
      </c>
      <c r="J42" s="23" t="e">
        <f>#REF!</f>
        <v>#REF!</v>
      </c>
      <c r="K42" s="23" t="e">
        <f>#REF!</f>
        <v>#REF!</v>
      </c>
      <c r="L42" s="20" t="e">
        <f>SUM(B42:F42)</f>
        <v>#REF!</v>
      </c>
      <c r="M42" s="20" t="e">
        <f>SUM(G42:K42)</f>
        <v>#REF!</v>
      </c>
      <c r="N42" s="20" t="e">
        <f t="shared" si="1"/>
        <v>#REF!</v>
      </c>
      <c r="O42" s="2"/>
      <c r="P42" s="6">
        <v>12.95</v>
      </c>
      <c r="Q42" s="6" t="e">
        <f t="shared" si="0"/>
        <v>#REF!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3" customFormat="1" ht="12.75">
      <c r="A43" s="13" t="s">
        <v>23</v>
      </c>
      <c r="B43" s="14"/>
      <c r="C43" s="14"/>
      <c r="D43" s="23"/>
      <c r="E43" s="23"/>
      <c r="F43" s="23"/>
      <c r="G43" s="23"/>
      <c r="H43" s="23"/>
      <c r="I43" s="23"/>
      <c r="J43" s="23"/>
      <c r="K43" s="23"/>
      <c r="L43" s="20"/>
      <c r="M43" s="20"/>
      <c r="N43" s="20"/>
      <c r="O43" s="2"/>
      <c r="P43" s="6"/>
      <c r="Q43" s="6">
        <f t="shared" si="0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3" customFormat="1" ht="12.75">
      <c r="A44" s="13"/>
      <c r="B44" s="14" t="e">
        <f>#REF!</f>
        <v>#REF!</v>
      </c>
      <c r="C44" s="14" t="e">
        <f>#REF!</f>
        <v>#REF!</v>
      </c>
      <c r="D44" s="23" t="e">
        <f>#REF!</f>
        <v>#REF!</v>
      </c>
      <c r="E44" s="23" t="e">
        <f>#REF!</f>
        <v>#REF!</v>
      </c>
      <c r="F44" s="23" t="e">
        <f>#REF!</f>
        <v>#REF!</v>
      </c>
      <c r="G44" s="23" t="e">
        <f>#REF!</f>
        <v>#REF!</v>
      </c>
      <c r="H44" s="23" t="e">
        <f>#REF!</f>
        <v>#REF!</v>
      </c>
      <c r="I44" s="23" t="e">
        <f>#REF!</f>
        <v>#REF!</v>
      </c>
      <c r="J44" s="23" t="e">
        <f>#REF!</f>
        <v>#REF!</v>
      </c>
      <c r="K44" s="23" t="e">
        <f>#REF!</f>
        <v>#REF!</v>
      </c>
      <c r="L44" s="20" t="e">
        <f>SUM(B44:F44)</f>
        <v>#REF!</v>
      </c>
      <c r="M44" s="20" t="e">
        <f>SUM(G44:K44)</f>
        <v>#REF!</v>
      </c>
      <c r="N44" s="20" t="e">
        <f t="shared" si="1"/>
        <v>#REF!</v>
      </c>
      <c r="O44" s="2"/>
      <c r="P44" s="6">
        <v>28.07</v>
      </c>
      <c r="Q44" s="6" t="e">
        <f t="shared" si="0"/>
        <v>#REF!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3" customFormat="1" ht="12.75">
      <c r="A45" s="11" t="s">
        <v>11</v>
      </c>
      <c r="B45" s="14"/>
      <c r="C45" s="14"/>
      <c r="D45" s="23"/>
      <c r="E45" s="23"/>
      <c r="F45" s="23"/>
      <c r="G45" s="23"/>
      <c r="H45" s="23"/>
      <c r="I45" s="23"/>
      <c r="J45" s="23"/>
      <c r="K45" s="23"/>
      <c r="L45" s="20"/>
      <c r="M45" s="20"/>
      <c r="N45" s="20"/>
      <c r="O45" s="2"/>
      <c r="P45" s="6"/>
      <c r="Q45" s="6">
        <f t="shared" si="0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3" customFormat="1" ht="12.75">
      <c r="A46" s="12"/>
      <c r="B46" s="14" t="e">
        <f>#REF!</f>
        <v>#REF!</v>
      </c>
      <c r="C46" s="14"/>
      <c r="D46" s="23" t="e">
        <f>#REF!</f>
        <v>#REF!</v>
      </c>
      <c r="E46" s="23" t="e">
        <f>#REF!</f>
        <v>#REF!</v>
      </c>
      <c r="F46" s="23" t="e">
        <f>#REF!</f>
        <v>#REF!</v>
      </c>
      <c r="G46" s="23"/>
      <c r="H46" s="23" t="e">
        <f>#REF!</f>
        <v>#REF!</v>
      </c>
      <c r="I46" s="23" t="e">
        <f>#REF!</f>
        <v>#REF!</v>
      </c>
      <c r="J46" s="23" t="e">
        <f>#REF!</f>
        <v>#REF!</v>
      </c>
      <c r="K46" s="23" t="e">
        <f>#REF!</f>
        <v>#REF!</v>
      </c>
      <c r="L46" s="20" t="e">
        <f>SUM(B46:F46)</f>
        <v>#REF!</v>
      </c>
      <c r="M46" s="20" t="e">
        <f>SUM(G46:K46)</f>
        <v>#REF!</v>
      </c>
      <c r="N46" s="20" t="e">
        <f t="shared" si="1"/>
        <v>#REF!</v>
      </c>
      <c r="O46" s="2"/>
      <c r="P46" s="6">
        <v>180.2</v>
      </c>
      <c r="Q46" s="6" t="e">
        <f t="shared" si="0"/>
        <v>#REF!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3" customFormat="1" ht="12.75">
      <c r="A47" s="11" t="s">
        <v>12</v>
      </c>
      <c r="B47" s="14"/>
      <c r="C47" s="14"/>
      <c r="D47" s="23"/>
      <c r="E47" s="23"/>
      <c r="F47" s="23"/>
      <c r="G47" s="23"/>
      <c r="H47" s="23"/>
      <c r="I47" s="23"/>
      <c r="J47" s="23"/>
      <c r="K47" s="23"/>
      <c r="L47" s="20"/>
      <c r="M47" s="20"/>
      <c r="N47" s="20"/>
      <c r="O47" s="2"/>
      <c r="P47" s="6"/>
      <c r="Q47" s="6">
        <f t="shared" si="0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3" customFormat="1" ht="12.75">
      <c r="A48" s="12"/>
      <c r="B48" s="14"/>
      <c r="C48" s="14"/>
      <c r="D48" s="23" t="e">
        <f>#REF!</f>
        <v>#REF!</v>
      </c>
      <c r="E48" s="23" t="e">
        <f>#REF!</f>
        <v>#REF!</v>
      </c>
      <c r="F48" s="23"/>
      <c r="G48" s="23" t="e">
        <f>#REF!</f>
        <v>#REF!</v>
      </c>
      <c r="H48" s="23" t="e">
        <f>#REF!</f>
        <v>#REF!</v>
      </c>
      <c r="I48" s="23" t="e">
        <f>#REF!</f>
        <v>#REF!</v>
      </c>
      <c r="J48" s="23"/>
      <c r="K48" s="23"/>
      <c r="L48" s="20" t="e">
        <f>SUM(B48:F48)</f>
        <v>#REF!</v>
      </c>
      <c r="M48" s="20" t="e">
        <f>SUM(G48:K48)</f>
        <v>#REF!</v>
      </c>
      <c r="N48" s="20" t="e">
        <f t="shared" si="1"/>
        <v>#REF!</v>
      </c>
      <c r="O48" s="2"/>
      <c r="P48" s="6">
        <v>370</v>
      </c>
      <c r="Q48" s="6" t="e">
        <f t="shared" si="0"/>
        <v>#REF!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3" customFormat="1" ht="12.75">
      <c r="A49" s="11" t="s">
        <v>13</v>
      </c>
      <c r="B49" s="14"/>
      <c r="C49" s="14"/>
      <c r="D49" s="23"/>
      <c r="E49" s="23"/>
      <c r="F49" s="23"/>
      <c r="G49" s="23"/>
      <c r="H49" s="23"/>
      <c r="I49" s="23"/>
      <c r="J49" s="23"/>
      <c r="K49" s="23"/>
      <c r="L49" s="20"/>
      <c r="M49" s="20"/>
      <c r="N49" s="20"/>
      <c r="O49" s="2"/>
      <c r="P49" s="6"/>
      <c r="Q49" s="6">
        <f t="shared" si="0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3" customFormat="1" ht="12.75">
      <c r="A50" s="12"/>
      <c r="B50" s="14" t="e">
        <f>#REF!</f>
        <v>#REF!</v>
      </c>
      <c r="C50" s="14" t="e">
        <f>#REF!</f>
        <v>#REF!</v>
      </c>
      <c r="D50" s="23" t="e">
        <f>#REF!</f>
        <v>#REF!</v>
      </c>
      <c r="E50" s="23"/>
      <c r="F50" s="23"/>
      <c r="G50" s="23" t="e">
        <f>#REF!</f>
        <v>#REF!</v>
      </c>
      <c r="H50" s="23"/>
      <c r="I50" s="23"/>
      <c r="J50" s="23" t="e">
        <f>#REF!</f>
        <v>#REF!</v>
      </c>
      <c r="K50" s="23" t="e">
        <f>#REF!</f>
        <v>#REF!</v>
      </c>
      <c r="L50" s="20" t="e">
        <f>SUM(B50:F50)</f>
        <v>#REF!</v>
      </c>
      <c r="M50" s="20" t="e">
        <f>SUM(G50:K50)</f>
        <v>#REF!</v>
      </c>
      <c r="N50" s="20" t="e">
        <f t="shared" si="1"/>
        <v>#REF!</v>
      </c>
      <c r="O50" s="2"/>
      <c r="P50" s="6">
        <v>128.72</v>
      </c>
      <c r="Q50" s="6" t="e">
        <f t="shared" si="0"/>
        <v>#REF!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3" customFormat="1" ht="12.75">
      <c r="A51" s="13" t="s">
        <v>26</v>
      </c>
      <c r="B51" s="14"/>
      <c r="C51" s="14"/>
      <c r="D51" s="23"/>
      <c r="E51" s="23"/>
      <c r="F51" s="23"/>
      <c r="G51" s="23"/>
      <c r="H51" s="23"/>
      <c r="I51" s="23"/>
      <c r="J51" s="23"/>
      <c r="K51" s="23"/>
      <c r="L51" s="20"/>
      <c r="M51" s="20"/>
      <c r="N51" s="20"/>
      <c r="O51" s="2"/>
      <c r="P51" s="6"/>
      <c r="Q51" s="6">
        <f t="shared" si="0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3" customFormat="1" ht="12.75">
      <c r="A52" s="13"/>
      <c r="B52" s="14"/>
      <c r="C52" s="14"/>
      <c r="D52" s="23"/>
      <c r="E52" s="23" t="e">
        <f>#REF!</f>
        <v>#REF!</v>
      </c>
      <c r="F52" s="23"/>
      <c r="G52" s="23"/>
      <c r="H52" s="23"/>
      <c r="I52" s="23"/>
      <c r="J52" s="23" t="e">
        <f>#REF!</f>
        <v>#REF!</v>
      </c>
      <c r="K52" s="23"/>
      <c r="L52" s="20" t="e">
        <f>SUM(B52:F52)</f>
        <v>#REF!</v>
      </c>
      <c r="M52" s="20" t="e">
        <f>SUM(G52:K52)</f>
        <v>#REF!</v>
      </c>
      <c r="N52" s="20" t="e">
        <f t="shared" si="1"/>
        <v>#REF!</v>
      </c>
      <c r="O52" s="2"/>
      <c r="P52" s="6">
        <v>101.94</v>
      </c>
      <c r="Q52" s="6" t="e">
        <f t="shared" si="0"/>
        <v>#REF!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3" customFormat="1" ht="12.75">
      <c r="A53" s="11" t="s">
        <v>15</v>
      </c>
      <c r="B53" s="14"/>
      <c r="C53" s="14"/>
      <c r="D53" s="23"/>
      <c r="E53" s="23"/>
      <c r="F53" s="23"/>
      <c r="G53" s="23"/>
      <c r="H53" s="23"/>
      <c r="I53" s="23"/>
      <c r="J53" s="23"/>
      <c r="K53" s="23"/>
      <c r="L53" s="20"/>
      <c r="M53" s="20"/>
      <c r="N53" s="20"/>
      <c r="O53" s="2"/>
      <c r="P53" s="6"/>
      <c r="Q53" s="6">
        <f t="shared" si="0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3" customFormat="1" ht="12.75">
      <c r="A54" s="12"/>
      <c r="B54" s="14" t="e">
        <f>#REF!</f>
        <v>#REF!</v>
      </c>
      <c r="C54" s="14" t="e">
        <f>#REF!</f>
        <v>#REF!</v>
      </c>
      <c r="D54" s="23" t="e">
        <f>#REF!</f>
        <v>#REF!</v>
      </c>
      <c r="E54" s="23" t="e">
        <f>#REF!</f>
        <v>#REF!</v>
      </c>
      <c r="F54" s="23" t="e">
        <f>#REF!</f>
        <v>#REF!</v>
      </c>
      <c r="G54" s="23" t="e">
        <f>#REF!</f>
        <v>#REF!</v>
      </c>
      <c r="H54" s="23" t="e">
        <f>#REF!</f>
        <v>#REF!</v>
      </c>
      <c r="I54" s="23" t="e">
        <f>#REF!</f>
        <v>#REF!</v>
      </c>
      <c r="J54" s="23" t="e">
        <f>#REF!</f>
        <v>#REF!</v>
      </c>
      <c r="K54" s="23" t="e">
        <f>#REF!</f>
        <v>#REF!</v>
      </c>
      <c r="L54" s="20" t="e">
        <f>SUM(B54:F54)</f>
        <v>#REF!</v>
      </c>
      <c r="M54" s="20" t="e">
        <f>SUM(G54:K54)</f>
        <v>#REF!</v>
      </c>
      <c r="N54" s="20" t="e">
        <f t="shared" si="1"/>
        <v>#REF!</v>
      </c>
      <c r="O54" s="2"/>
      <c r="P54" s="6">
        <v>42.29</v>
      </c>
      <c r="Q54" s="6" t="e">
        <f t="shared" si="0"/>
        <v>#REF!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3" customFormat="1" ht="12.75">
      <c r="A55" s="11" t="s">
        <v>24</v>
      </c>
      <c r="B55" s="14"/>
      <c r="C55" s="14"/>
      <c r="D55" s="23"/>
      <c r="E55" s="23"/>
      <c r="F55" s="23"/>
      <c r="G55" s="23"/>
      <c r="H55" s="23"/>
      <c r="I55" s="23"/>
      <c r="J55" s="23"/>
      <c r="K55" s="23"/>
      <c r="L55" s="20"/>
      <c r="M55" s="20"/>
      <c r="N55" s="20"/>
      <c r="O55" s="2"/>
      <c r="P55" s="6"/>
      <c r="Q55" s="6">
        <f t="shared" si="0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3" customFormat="1" ht="12.75">
      <c r="A56" s="12"/>
      <c r="B56" s="14"/>
      <c r="C56" s="14"/>
      <c r="D56" s="23"/>
      <c r="E56" s="23"/>
      <c r="F56" s="23"/>
      <c r="G56" s="23" t="e">
        <f>#REF!</f>
        <v>#REF!</v>
      </c>
      <c r="H56" s="23"/>
      <c r="I56" s="23"/>
      <c r="J56" s="23"/>
      <c r="K56" s="23"/>
      <c r="L56" s="20">
        <f>SUM(B56:F56)</f>
        <v>0</v>
      </c>
      <c r="M56" s="20" t="e">
        <f>SUM(G56:K56)</f>
        <v>#REF!</v>
      </c>
      <c r="N56" s="20" t="e">
        <f t="shared" si="1"/>
        <v>#REF!</v>
      </c>
      <c r="O56" s="2"/>
      <c r="P56" s="6">
        <v>100.13</v>
      </c>
      <c r="Q56" s="6" t="e">
        <f t="shared" si="0"/>
        <v>#REF!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3" customFormat="1" ht="12.75">
      <c r="A57" s="11" t="s">
        <v>31</v>
      </c>
      <c r="B57" s="14"/>
      <c r="C57" s="14"/>
      <c r="D57" s="23"/>
      <c r="E57" s="23"/>
      <c r="F57" s="23"/>
      <c r="G57" s="23"/>
      <c r="H57" s="23"/>
      <c r="I57" s="23"/>
      <c r="J57" s="23"/>
      <c r="K57" s="23"/>
      <c r="L57" s="20"/>
      <c r="M57" s="20"/>
      <c r="N57" s="20"/>
      <c r="O57" s="2"/>
      <c r="P57" s="6"/>
      <c r="Q57" s="6">
        <f t="shared" si="0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3" customFormat="1" ht="13.5" customHeight="1">
      <c r="A58" s="12"/>
      <c r="B58" s="14" t="e">
        <f>#REF!</f>
        <v>#REF!</v>
      </c>
      <c r="C58" s="14" t="e">
        <f>#REF!</f>
        <v>#REF!</v>
      </c>
      <c r="D58" s="23"/>
      <c r="E58" s="23" t="e">
        <f>#REF!</f>
        <v>#REF!</v>
      </c>
      <c r="F58" s="23"/>
      <c r="G58" s="23" t="e">
        <f>#REF!</f>
        <v>#REF!</v>
      </c>
      <c r="H58" s="23"/>
      <c r="I58" s="23" t="e">
        <f>#REF!</f>
        <v>#REF!</v>
      </c>
      <c r="J58" s="23"/>
      <c r="K58" s="23" t="e">
        <f>#REF!</f>
        <v>#REF!</v>
      </c>
      <c r="L58" s="20" t="e">
        <f>SUM(B58:F58)</f>
        <v>#REF!</v>
      </c>
      <c r="M58" s="20" t="e">
        <f>SUM(G58:K58)</f>
        <v>#REF!</v>
      </c>
      <c r="N58" s="20" t="e">
        <f t="shared" si="1"/>
        <v>#REF!</v>
      </c>
      <c r="O58" s="2"/>
      <c r="P58" s="6">
        <v>116.18</v>
      </c>
      <c r="Q58" s="6" t="e">
        <f t="shared" si="0"/>
        <v>#REF!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3" customFormat="1" ht="12.75">
      <c r="A59" s="11" t="s">
        <v>16</v>
      </c>
      <c r="B59" s="14"/>
      <c r="C59" s="14"/>
      <c r="D59" s="23"/>
      <c r="E59" s="23"/>
      <c r="F59" s="23"/>
      <c r="G59" s="23"/>
      <c r="H59" s="23"/>
      <c r="I59" s="23"/>
      <c r="J59" s="23"/>
      <c r="K59" s="23"/>
      <c r="L59" s="20"/>
      <c r="M59" s="20"/>
      <c r="N59" s="20"/>
      <c r="O59" s="2"/>
      <c r="P59" s="6"/>
      <c r="Q59" s="6">
        <f t="shared" si="0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3" customFormat="1" ht="12.75">
      <c r="A60" s="12"/>
      <c r="B60" s="14" t="e">
        <f>#REF!</f>
        <v>#REF!</v>
      </c>
      <c r="C60" s="14"/>
      <c r="D60" s="23"/>
      <c r="E60" s="23" t="e">
        <f>#REF!</f>
        <v>#REF!</v>
      </c>
      <c r="F60" s="23"/>
      <c r="G60" s="23"/>
      <c r="H60" s="23" t="e">
        <f>#REF!</f>
        <v>#REF!</v>
      </c>
      <c r="I60" s="23"/>
      <c r="J60" s="23" t="e">
        <f>#REF!</f>
        <v>#REF!</v>
      </c>
      <c r="K60" s="23"/>
      <c r="L60" s="20" t="e">
        <f>SUM(B60:F60)</f>
        <v>#REF!</v>
      </c>
      <c r="M60" s="20" t="e">
        <f>SUM(G60:K60)</f>
        <v>#REF!</v>
      </c>
      <c r="N60" s="20" t="e">
        <f t="shared" si="1"/>
        <v>#REF!</v>
      </c>
      <c r="O60" s="2"/>
      <c r="P60" s="6">
        <v>52.07</v>
      </c>
      <c r="Q60" s="6" t="e">
        <f t="shared" si="0"/>
        <v>#REF!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3" customFormat="1" ht="12.75">
      <c r="A61" s="13" t="s">
        <v>35</v>
      </c>
      <c r="B61" s="14"/>
      <c r="C61" s="14"/>
      <c r="D61" s="23"/>
      <c r="E61" s="23"/>
      <c r="F61" s="23"/>
      <c r="G61" s="23"/>
      <c r="H61" s="23"/>
      <c r="I61" s="23"/>
      <c r="J61" s="23"/>
      <c r="K61" s="23"/>
      <c r="L61" s="20"/>
      <c r="M61" s="20"/>
      <c r="N61" s="20"/>
      <c r="O61" s="2"/>
      <c r="P61" s="6"/>
      <c r="Q61" s="6">
        <f t="shared" si="0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3" customFormat="1" ht="12.75">
      <c r="A62" s="13"/>
      <c r="B62" s="14"/>
      <c r="C62" s="14" t="e">
        <f>#REF!</f>
        <v>#REF!</v>
      </c>
      <c r="D62" s="23" t="e">
        <f>#REF!</f>
        <v>#REF!</v>
      </c>
      <c r="E62" s="23"/>
      <c r="F62" s="23" t="e">
        <f>#REF!</f>
        <v>#REF!</v>
      </c>
      <c r="G62" s="23"/>
      <c r="H62" s="23" t="e">
        <f>#REF!</f>
        <v>#REF!</v>
      </c>
      <c r="I62" s="23" t="e">
        <f>#REF!</f>
        <v>#REF!</v>
      </c>
      <c r="J62" s="23"/>
      <c r="K62" s="23" t="e">
        <f>#REF!</f>
        <v>#REF!</v>
      </c>
      <c r="L62" s="20" t="e">
        <f>SUM(B62:F62)</f>
        <v>#REF!</v>
      </c>
      <c r="M62" s="20" t="e">
        <f>SUM(G62:K62)</f>
        <v>#REF!</v>
      </c>
      <c r="N62" s="20" t="e">
        <f t="shared" si="1"/>
        <v>#REF!</v>
      </c>
      <c r="O62" s="2"/>
      <c r="P62" s="6">
        <v>47.2</v>
      </c>
      <c r="Q62" s="6" t="e">
        <f t="shared" si="0"/>
        <v>#REF!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3" customFormat="1" ht="12.75">
      <c r="A63" s="11" t="s">
        <v>17</v>
      </c>
      <c r="B63" s="14"/>
      <c r="C63" s="14"/>
      <c r="D63" s="23"/>
      <c r="E63" s="23"/>
      <c r="F63" s="23"/>
      <c r="G63" s="23"/>
      <c r="H63" s="23"/>
      <c r="I63" s="23"/>
      <c r="J63" s="23"/>
      <c r="K63" s="23"/>
      <c r="L63" s="20"/>
      <c r="M63" s="20"/>
      <c r="N63" s="20"/>
      <c r="O63" s="2"/>
      <c r="P63" s="6"/>
      <c r="Q63" s="6">
        <f t="shared" si="0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3" customFormat="1" ht="12.75">
      <c r="A64" s="12"/>
      <c r="B64" s="14" t="e">
        <f>#REF!</f>
        <v>#REF!</v>
      </c>
      <c r="C64" s="14"/>
      <c r="D64" s="23" t="e">
        <f>#REF!</f>
        <v>#REF!</v>
      </c>
      <c r="E64" s="23"/>
      <c r="F64" s="23" t="e">
        <f>#REF!</f>
        <v>#REF!</v>
      </c>
      <c r="G64" s="23"/>
      <c r="H64" s="23" t="e">
        <f>#REF!</f>
        <v>#REF!</v>
      </c>
      <c r="I64" s="23" t="e">
        <f>#REF!</f>
        <v>#REF!</v>
      </c>
      <c r="J64" s="23" t="e">
        <f>#REF!</f>
        <v>#REF!</v>
      </c>
      <c r="K64" s="23" t="e">
        <f>#REF!</f>
        <v>#REF!</v>
      </c>
      <c r="L64" s="20" t="e">
        <f>SUM(B64:F64)</f>
        <v>#REF!</v>
      </c>
      <c r="M64" s="20" t="e">
        <f>SUM(G64:K64)</f>
        <v>#REF!</v>
      </c>
      <c r="N64" s="20" t="e">
        <f t="shared" si="1"/>
        <v>#REF!</v>
      </c>
      <c r="O64" s="2"/>
      <c r="P64" s="6">
        <v>422.78</v>
      </c>
      <c r="Q64" s="6" t="e">
        <f t="shared" si="0"/>
        <v>#REF!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3" customFormat="1" ht="12.75">
      <c r="A65" s="11" t="s">
        <v>25</v>
      </c>
      <c r="B65" s="14"/>
      <c r="C65" s="14"/>
      <c r="D65" s="23"/>
      <c r="E65" s="23"/>
      <c r="F65" s="23"/>
      <c r="G65" s="23"/>
      <c r="H65" s="23"/>
      <c r="I65" s="23"/>
      <c r="J65" s="23"/>
      <c r="K65" s="23"/>
      <c r="L65" s="20"/>
      <c r="M65" s="20"/>
      <c r="N65" s="20"/>
      <c r="O65" s="2"/>
      <c r="P65" s="6"/>
      <c r="Q65" s="6">
        <f t="shared" si="0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3" customFormat="1" ht="12.75">
      <c r="A66" s="12"/>
      <c r="B66" s="14"/>
      <c r="C66" s="14"/>
      <c r="D66" s="23"/>
      <c r="E66" s="23" t="e">
        <f>#REF!</f>
        <v>#REF!</v>
      </c>
      <c r="F66" s="23"/>
      <c r="G66" s="23"/>
      <c r="H66" s="23" t="e">
        <f>#REF!</f>
        <v>#REF!</v>
      </c>
      <c r="I66" s="23"/>
      <c r="J66" s="23" t="e">
        <f>#REF!</f>
        <v>#REF!</v>
      </c>
      <c r="K66" s="23"/>
      <c r="L66" s="20" t="e">
        <f>SUM(B66:F66)</f>
        <v>#REF!</v>
      </c>
      <c r="M66" s="20" t="e">
        <f>SUM(G66:K66)</f>
        <v>#REF!</v>
      </c>
      <c r="N66" s="20" t="e">
        <f t="shared" si="1"/>
        <v>#REF!</v>
      </c>
      <c r="O66" s="2"/>
      <c r="P66" s="6">
        <v>267.69</v>
      </c>
      <c r="Q66" s="6" t="e">
        <f t="shared" si="0"/>
        <v>#REF!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s="3" customFormat="1" ht="12.75">
      <c r="A67" s="11" t="s">
        <v>18</v>
      </c>
      <c r="B67" s="14"/>
      <c r="C67" s="14"/>
      <c r="D67" s="23"/>
      <c r="E67" s="23"/>
      <c r="F67" s="23"/>
      <c r="G67" s="23"/>
      <c r="H67" s="23"/>
      <c r="I67" s="23"/>
      <c r="J67" s="23"/>
      <c r="K67" s="23"/>
      <c r="L67" s="20"/>
      <c r="M67" s="20"/>
      <c r="N67" s="20"/>
      <c r="O67" s="2"/>
      <c r="P67" s="6"/>
      <c r="Q67" s="6">
        <f t="shared" si="0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s="3" customFormat="1" ht="12.75">
      <c r="A68" s="12"/>
      <c r="B68" s="14" t="e">
        <f>#REF!</f>
        <v>#REF!</v>
      </c>
      <c r="C68" s="14"/>
      <c r="D68" s="23"/>
      <c r="E68" s="23" t="e">
        <f>#REF!</f>
        <v>#REF!</v>
      </c>
      <c r="F68" s="23" t="e">
        <f>#REF!</f>
        <v>#REF!</v>
      </c>
      <c r="G68" s="23"/>
      <c r="H68" s="23" t="e">
        <f>#REF!</f>
        <v>#REF!</v>
      </c>
      <c r="I68" s="23" t="e">
        <f>#REF!</f>
        <v>#REF!</v>
      </c>
      <c r="J68" s="23" t="e">
        <f>#REF!</f>
        <v>#REF!</v>
      </c>
      <c r="K68" s="23" t="e">
        <f>#REF!</f>
        <v>#REF!</v>
      </c>
      <c r="L68" s="20" t="e">
        <f>SUM(B68:F68)</f>
        <v>#REF!</v>
      </c>
      <c r="M68" s="20" t="e">
        <f>SUM(G68:K68)</f>
        <v>#REF!</v>
      </c>
      <c r="N68" s="20" t="e">
        <f t="shared" si="1"/>
        <v>#REF!</v>
      </c>
      <c r="O68" s="2"/>
      <c r="P68" s="6">
        <v>26.18</v>
      </c>
      <c r="Q68" s="6" t="e">
        <f t="shared" si="0"/>
        <v>#REF!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s="3" customFormat="1" ht="12.75">
      <c r="A69" s="11" t="s">
        <v>36</v>
      </c>
      <c r="B69" s="14"/>
      <c r="C69" s="14"/>
      <c r="D69" s="23"/>
      <c r="E69" s="23"/>
      <c r="F69" s="23"/>
      <c r="G69" s="23"/>
      <c r="H69" s="23"/>
      <c r="I69" s="23"/>
      <c r="J69" s="23"/>
      <c r="K69" s="23"/>
      <c r="L69" s="20"/>
      <c r="M69" s="20"/>
      <c r="N69" s="20"/>
      <c r="O69" s="2"/>
      <c r="P69" s="6"/>
      <c r="Q69" s="6">
        <f t="shared" si="0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s="3" customFormat="1" ht="12.75">
      <c r="A70" s="12"/>
      <c r="B70" s="14" t="e">
        <f>#REF!</f>
        <v>#REF!</v>
      </c>
      <c r="C70" s="14" t="e">
        <f>#REF!</f>
        <v>#REF!</v>
      </c>
      <c r="D70" s="23" t="e">
        <f>#REF!</f>
        <v>#REF!</v>
      </c>
      <c r="E70" s="23" t="e">
        <f>#REF!</f>
        <v>#REF!</v>
      </c>
      <c r="F70" s="23" t="e">
        <f>#REF!</f>
        <v>#REF!</v>
      </c>
      <c r="G70" s="23" t="e">
        <f>#REF!</f>
        <v>#REF!</v>
      </c>
      <c r="H70" s="23" t="e">
        <f>#REF!</f>
        <v>#REF!</v>
      </c>
      <c r="I70" s="23" t="e">
        <f>#REF!</f>
        <v>#REF!</v>
      </c>
      <c r="J70" s="23" t="e">
        <f>#REF!</f>
        <v>#REF!</v>
      </c>
      <c r="K70" s="23" t="e">
        <f>#REF!</f>
        <v>#REF!</v>
      </c>
      <c r="L70" s="20" t="e">
        <f>SUM(B70:F70)</f>
        <v>#REF!</v>
      </c>
      <c r="M70" s="20" t="e">
        <f>SUM(G70:K70)</f>
        <v>#REF!</v>
      </c>
      <c r="N70" s="20" t="e">
        <f>L70+M70</f>
        <v>#REF!</v>
      </c>
      <c r="O70" s="2"/>
      <c r="P70" s="6">
        <v>4.87</v>
      </c>
      <c r="Q70" s="6" t="e">
        <f t="shared" si="0"/>
        <v>#REF!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s="3" customFormat="1" ht="12.75">
      <c r="A71" s="11" t="s">
        <v>37</v>
      </c>
      <c r="B71" s="14"/>
      <c r="C71" s="14"/>
      <c r="D71" s="23"/>
      <c r="E71" s="23"/>
      <c r="F71" s="23"/>
      <c r="G71" s="23"/>
      <c r="H71" s="23"/>
      <c r="I71" s="23"/>
      <c r="J71" s="23"/>
      <c r="K71" s="23"/>
      <c r="L71" s="20"/>
      <c r="M71" s="20"/>
      <c r="N71" s="20"/>
      <c r="O71" s="2"/>
      <c r="P71" s="6"/>
      <c r="Q71" s="6">
        <f aca="true" t="shared" si="2" ref="Q71:Q114">N71*P71</f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s="3" customFormat="1" ht="12.75">
      <c r="A72" s="12"/>
      <c r="B72" s="14"/>
      <c r="C72" s="14"/>
      <c r="D72" s="23"/>
      <c r="E72" s="23" t="e">
        <f>#REF!</f>
        <v>#REF!</v>
      </c>
      <c r="F72" s="23" t="e">
        <f>#REF!</f>
        <v>#REF!</v>
      </c>
      <c r="G72" s="23"/>
      <c r="H72" s="23"/>
      <c r="I72" s="23" t="e">
        <f>#REF!</f>
        <v>#REF!</v>
      </c>
      <c r="J72" s="23" t="e">
        <f>#REF!</f>
        <v>#REF!</v>
      </c>
      <c r="K72" s="23"/>
      <c r="L72" s="20" t="e">
        <f>SUM(B72:F72)</f>
        <v>#REF!</v>
      </c>
      <c r="M72" s="20" t="e">
        <f>SUM(G72:K72)</f>
        <v>#REF!</v>
      </c>
      <c r="N72" s="20" t="e">
        <f>L72+M72</f>
        <v>#REF!</v>
      </c>
      <c r="O72" s="2"/>
      <c r="P72" s="6">
        <v>33.24</v>
      </c>
      <c r="Q72" s="6" t="e">
        <f t="shared" si="2"/>
        <v>#REF!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s="3" customFormat="1" ht="12.75">
      <c r="A73" s="11" t="s">
        <v>38</v>
      </c>
      <c r="B73" s="14"/>
      <c r="C73" s="14"/>
      <c r="D73" s="23"/>
      <c r="E73" s="23"/>
      <c r="F73" s="23"/>
      <c r="G73" s="23"/>
      <c r="H73" s="23"/>
      <c r="I73" s="23"/>
      <c r="J73" s="23"/>
      <c r="K73" s="23"/>
      <c r="L73" s="20"/>
      <c r="M73" s="20"/>
      <c r="N73" s="20"/>
      <c r="O73" s="2"/>
      <c r="P73" s="6"/>
      <c r="Q73" s="6">
        <f t="shared" si="2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s="3" customFormat="1" ht="12.75">
      <c r="A74" s="12"/>
      <c r="B74" s="14"/>
      <c r="C74" s="14"/>
      <c r="D74" s="23"/>
      <c r="E74" s="23" t="e">
        <f>#REF!</f>
        <v>#REF!</v>
      </c>
      <c r="F74" s="23"/>
      <c r="G74" s="23"/>
      <c r="H74" s="23" t="e">
        <f>#REF!</f>
        <v>#REF!</v>
      </c>
      <c r="I74" s="23"/>
      <c r="J74" s="23" t="e">
        <f>#REF!</f>
        <v>#REF!</v>
      </c>
      <c r="K74" s="23" t="e">
        <f>#REF!</f>
        <v>#REF!</v>
      </c>
      <c r="L74" s="20" t="e">
        <f>SUM(B74:F74)</f>
        <v>#REF!</v>
      </c>
      <c r="M74" s="20" t="e">
        <f>SUM(G74:K74)</f>
        <v>#REF!</v>
      </c>
      <c r="N74" s="20" t="e">
        <f>L74+M74</f>
        <v>#REF!</v>
      </c>
      <c r="O74" s="2"/>
      <c r="P74" s="6">
        <v>179.24</v>
      </c>
      <c r="Q74" s="6" t="e">
        <f t="shared" si="2"/>
        <v>#REF!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s="3" customFormat="1" ht="12.75">
      <c r="A75" s="11" t="s">
        <v>39</v>
      </c>
      <c r="B75" s="14"/>
      <c r="C75" s="14"/>
      <c r="D75" s="23"/>
      <c r="E75" s="23"/>
      <c r="F75" s="23"/>
      <c r="G75" s="23"/>
      <c r="H75" s="23"/>
      <c r="I75" s="23"/>
      <c r="J75" s="23"/>
      <c r="K75" s="23"/>
      <c r="L75" s="20"/>
      <c r="M75" s="20"/>
      <c r="N75" s="20"/>
      <c r="O75" s="2"/>
      <c r="P75" s="6"/>
      <c r="Q75" s="6">
        <f t="shared" si="2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s="3" customFormat="1" ht="13.5" customHeight="1">
      <c r="A76" s="12"/>
      <c r="B76" s="14"/>
      <c r="C76" s="14" t="e">
        <f>#REF!</f>
        <v>#REF!</v>
      </c>
      <c r="D76" s="23"/>
      <c r="E76" s="23" t="e">
        <f>#REF!</f>
        <v>#REF!</v>
      </c>
      <c r="F76" s="23" t="e">
        <f>#REF!</f>
        <v>#REF!</v>
      </c>
      <c r="G76" s="23"/>
      <c r="H76" s="23"/>
      <c r="I76" s="23" t="e">
        <f>#REF!</f>
        <v>#REF!</v>
      </c>
      <c r="J76" s="23"/>
      <c r="K76" s="23" t="e">
        <f>#REF!</f>
        <v>#REF!</v>
      </c>
      <c r="L76" s="20" t="e">
        <f>SUM(B76:F76)</f>
        <v>#REF!</v>
      </c>
      <c r="M76" s="20" t="e">
        <f>SUM(G76:K76)</f>
        <v>#REF!</v>
      </c>
      <c r="N76" s="20" t="e">
        <f>L76+M76</f>
        <v>#REF!</v>
      </c>
      <c r="O76" s="2"/>
      <c r="P76" s="6">
        <v>440</v>
      </c>
      <c r="Q76" s="6" t="e">
        <f t="shared" si="2"/>
        <v>#REF!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s="3" customFormat="1" ht="12.75">
      <c r="A77" s="11" t="s">
        <v>67</v>
      </c>
      <c r="B77" s="14"/>
      <c r="C77" s="14"/>
      <c r="D77" s="23"/>
      <c r="E77" s="23"/>
      <c r="F77" s="23"/>
      <c r="G77" s="23"/>
      <c r="H77" s="23"/>
      <c r="I77" s="23"/>
      <c r="J77" s="23"/>
      <c r="K77" s="23"/>
      <c r="L77" s="20"/>
      <c r="M77" s="20"/>
      <c r="N77" s="20"/>
      <c r="O77" s="2"/>
      <c r="P77" s="6"/>
      <c r="Q77" s="6">
        <f>N77*P77</f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s="3" customFormat="1" ht="12.75">
      <c r="A78" s="12"/>
      <c r="B78" s="14"/>
      <c r="C78" s="14"/>
      <c r="D78" s="23" t="e">
        <f>#REF!</f>
        <v>#REF!</v>
      </c>
      <c r="E78" s="23"/>
      <c r="F78" s="23"/>
      <c r="G78" s="23" t="e">
        <f>#REF!</f>
        <v>#REF!</v>
      </c>
      <c r="H78" s="23"/>
      <c r="I78" s="23"/>
      <c r="J78" s="23"/>
      <c r="K78" s="23"/>
      <c r="L78" s="20" t="e">
        <f>SUM(B78:F78)</f>
        <v>#REF!</v>
      </c>
      <c r="M78" s="20" t="e">
        <f>SUM(G78:K78)</f>
        <v>#REF!</v>
      </c>
      <c r="N78" s="20" t="e">
        <f>L78+M78</f>
        <v>#REF!</v>
      </c>
      <c r="O78" s="2"/>
      <c r="P78" s="6">
        <v>103.85</v>
      </c>
      <c r="Q78" s="6" t="e">
        <f>N78*P78</f>
        <v>#REF!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s="3" customFormat="1" ht="12.75">
      <c r="A79" s="11" t="s">
        <v>28</v>
      </c>
      <c r="B79" s="14"/>
      <c r="C79" s="14"/>
      <c r="D79" s="23"/>
      <c r="E79" s="23"/>
      <c r="F79" s="23"/>
      <c r="G79" s="23"/>
      <c r="H79" s="23"/>
      <c r="I79" s="23"/>
      <c r="J79" s="23"/>
      <c r="K79" s="23"/>
      <c r="L79" s="20"/>
      <c r="M79" s="20"/>
      <c r="N79" s="20"/>
      <c r="O79" s="2"/>
      <c r="P79" s="6"/>
      <c r="Q79" s="6">
        <f t="shared" si="2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s="3" customFormat="1" ht="12.75">
      <c r="A80" s="12"/>
      <c r="B80" s="14"/>
      <c r="C80" s="14" t="e">
        <f>#REF!</f>
        <v>#REF!</v>
      </c>
      <c r="D80" s="23"/>
      <c r="E80" s="23"/>
      <c r="F80" s="23"/>
      <c r="G80" s="23"/>
      <c r="H80" s="23"/>
      <c r="I80" s="23"/>
      <c r="J80" s="23"/>
      <c r="K80" s="23"/>
      <c r="L80" s="20" t="e">
        <f>SUM(B80:F80)</f>
        <v>#REF!</v>
      </c>
      <c r="M80" s="20">
        <f>SUM(G80:K80)</f>
        <v>0</v>
      </c>
      <c r="N80" s="20" t="e">
        <f>L80+M80</f>
        <v>#REF!</v>
      </c>
      <c r="O80" s="2"/>
      <c r="P80" s="6">
        <v>22.14</v>
      </c>
      <c r="Q80" s="6" t="e">
        <f t="shared" si="2"/>
        <v>#REF!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s="32" customFormat="1" ht="12.75">
      <c r="A81" s="28" t="s">
        <v>14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30"/>
      <c r="M81" s="30"/>
      <c r="N81" s="30"/>
      <c r="O81" s="24"/>
      <c r="P81" s="31"/>
      <c r="Q81" s="31">
        <f t="shared" si="2"/>
        <v>0</v>
      </c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1:46" s="32" customFormat="1" ht="12.75">
      <c r="A82" s="29"/>
      <c r="B82" s="23"/>
      <c r="C82" s="23" t="e">
        <f>#REF!</f>
        <v>#REF!</v>
      </c>
      <c r="D82" s="23"/>
      <c r="E82" s="23"/>
      <c r="F82" s="23" t="e">
        <f>#REF!</f>
        <v>#REF!</v>
      </c>
      <c r="G82" s="23"/>
      <c r="H82" s="23" t="e">
        <f>#REF!</f>
        <v>#REF!</v>
      </c>
      <c r="I82" s="23"/>
      <c r="J82" s="23"/>
      <c r="K82" s="23"/>
      <c r="L82" s="30" t="e">
        <f>SUM(B82:F82)</f>
        <v>#REF!</v>
      </c>
      <c r="M82" s="30" t="e">
        <f>SUM(G82:K82)</f>
        <v>#REF!</v>
      </c>
      <c r="N82" s="30" t="e">
        <f>L82+M82</f>
        <v>#REF!</v>
      </c>
      <c r="O82" s="24"/>
      <c r="P82" s="31">
        <v>242.14</v>
      </c>
      <c r="Q82" s="31" t="e">
        <f t="shared" si="2"/>
        <v>#REF!</v>
      </c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1:46" s="3" customFormat="1" ht="12.75">
      <c r="A83" s="11" t="s">
        <v>66</v>
      </c>
      <c r="B83" s="14"/>
      <c r="C83" s="14"/>
      <c r="D83" s="23"/>
      <c r="E83" s="23"/>
      <c r="F83" s="23"/>
      <c r="G83" s="23"/>
      <c r="H83" s="23"/>
      <c r="I83" s="23"/>
      <c r="J83" s="23"/>
      <c r="K83" s="23"/>
      <c r="L83" s="20"/>
      <c r="M83" s="20"/>
      <c r="N83" s="20"/>
      <c r="O83" s="2"/>
      <c r="P83" s="6"/>
      <c r="Q83" s="6">
        <f t="shared" si="2"/>
        <v>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s="3" customFormat="1" ht="12.75">
      <c r="A84" s="12"/>
      <c r="B84" s="14"/>
      <c r="C84" s="14" t="e">
        <f>#REF!</f>
        <v>#REF!</v>
      </c>
      <c r="D84" s="23"/>
      <c r="E84" s="23"/>
      <c r="F84" s="23"/>
      <c r="G84" s="23"/>
      <c r="H84" s="23"/>
      <c r="I84" s="23"/>
      <c r="J84" s="23"/>
      <c r="K84" s="23"/>
      <c r="L84" s="20" t="e">
        <f>SUM(B84:F84)</f>
        <v>#REF!</v>
      </c>
      <c r="M84" s="20">
        <f>SUM(G84:K84)</f>
        <v>0</v>
      </c>
      <c r="N84" s="20" t="e">
        <f>L84+M84</f>
        <v>#REF!</v>
      </c>
      <c r="O84" s="2"/>
      <c r="P84" s="6">
        <v>305.67</v>
      </c>
      <c r="Q84" s="6" t="e">
        <f t="shared" si="2"/>
        <v>#REF!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s="3" customFormat="1" ht="12.75">
      <c r="A85" s="11" t="s">
        <v>70</v>
      </c>
      <c r="B85" s="14"/>
      <c r="C85" s="14"/>
      <c r="D85" s="23"/>
      <c r="E85" s="23"/>
      <c r="F85" s="23"/>
      <c r="G85" s="23"/>
      <c r="H85" s="23"/>
      <c r="I85" s="23"/>
      <c r="J85" s="23"/>
      <c r="K85" s="23"/>
      <c r="L85" s="20"/>
      <c r="M85" s="20"/>
      <c r="N85" s="20"/>
      <c r="O85" s="2"/>
      <c r="P85" s="6"/>
      <c r="Q85" s="6">
        <f t="shared" si="2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s="3" customFormat="1" ht="12.75">
      <c r="A86" s="12"/>
      <c r="B86" s="14"/>
      <c r="C86" s="14"/>
      <c r="D86" s="23"/>
      <c r="E86" s="23"/>
      <c r="F86" s="23"/>
      <c r="G86" s="23"/>
      <c r="H86" s="23"/>
      <c r="I86" s="23" t="e">
        <f>#REF!</f>
        <v>#REF!</v>
      </c>
      <c r="J86" s="23"/>
      <c r="K86" s="23"/>
      <c r="L86" s="20">
        <f>SUM(B86:F86)</f>
        <v>0</v>
      </c>
      <c r="M86" s="20" t="e">
        <f>SUM(G86:K86)</f>
        <v>#REF!</v>
      </c>
      <c r="N86" s="20" t="e">
        <f>L86+M86</f>
        <v>#REF!</v>
      </c>
      <c r="O86" s="2"/>
      <c r="P86" s="6">
        <v>35.66</v>
      </c>
      <c r="Q86" s="6" t="e">
        <f t="shared" si="2"/>
        <v>#REF!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s="3" customFormat="1" ht="12.75">
      <c r="A87" s="11" t="s">
        <v>27</v>
      </c>
      <c r="B87" s="14"/>
      <c r="C87" s="14"/>
      <c r="D87" s="23"/>
      <c r="E87" s="23"/>
      <c r="F87" s="23"/>
      <c r="G87" s="23"/>
      <c r="H87" s="23"/>
      <c r="I87" s="23"/>
      <c r="J87" s="23"/>
      <c r="K87" s="23"/>
      <c r="L87" s="20"/>
      <c r="M87" s="20"/>
      <c r="N87" s="20"/>
      <c r="O87" s="2"/>
      <c r="P87" s="6"/>
      <c r="Q87" s="6">
        <f t="shared" si="2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s="3" customFormat="1" ht="12.75">
      <c r="A88" s="12"/>
      <c r="B88" s="14"/>
      <c r="C88" s="14" t="e">
        <f>#REF!</f>
        <v>#REF!</v>
      </c>
      <c r="D88" s="23" t="e">
        <f>#REF!</f>
        <v>#REF!</v>
      </c>
      <c r="E88" s="23" t="e">
        <f>#REF!</f>
        <v>#REF!</v>
      </c>
      <c r="F88" s="23"/>
      <c r="G88" s="23"/>
      <c r="H88" s="23" t="e">
        <f>#REF!</f>
        <v>#REF!</v>
      </c>
      <c r="I88" s="23"/>
      <c r="J88" s="23" t="e">
        <f>#REF!</f>
        <v>#REF!</v>
      </c>
      <c r="K88" s="23" t="e">
        <f>#REF!</f>
        <v>#REF!</v>
      </c>
      <c r="L88" s="20" t="e">
        <f>SUM(B88:F88)</f>
        <v>#REF!</v>
      </c>
      <c r="M88" s="20" t="e">
        <f>SUM(G88:K88)</f>
        <v>#REF!</v>
      </c>
      <c r="N88" s="20" t="e">
        <f>L88+M88</f>
        <v>#REF!</v>
      </c>
      <c r="O88" s="2"/>
      <c r="P88" s="6">
        <v>178.7</v>
      </c>
      <c r="Q88" s="6" t="e">
        <f t="shared" si="2"/>
        <v>#REF!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s="3" customFormat="1" ht="12.75">
      <c r="A89" s="11" t="s">
        <v>20</v>
      </c>
      <c r="B89" s="14"/>
      <c r="C89" s="14"/>
      <c r="D89" s="23"/>
      <c r="E89" s="23"/>
      <c r="F89" s="23"/>
      <c r="G89" s="23"/>
      <c r="H89" s="23"/>
      <c r="I89" s="23"/>
      <c r="J89" s="23"/>
      <c r="K89" s="23"/>
      <c r="L89" s="20"/>
      <c r="M89" s="20"/>
      <c r="N89" s="20"/>
      <c r="O89" s="2"/>
      <c r="P89" s="6"/>
      <c r="Q89" s="6">
        <f t="shared" si="2"/>
        <v>0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s="3" customFormat="1" ht="12.75">
      <c r="A90" s="12"/>
      <c r="B90" s="14" t="e">
        <f>#REF!</f>
        <v>#REF!</v>
      </c>
      <c r="C90" s="14"/>
      <c r="D90" s="23"/>
      <c r="E90" s="23"/>
      <c r="F90" s="23"/>
      <c r="G90" s="23" t="e">
        <f>#REF!</f>
        <v>#REF!</v>
      </c>
      <c r="H90" s="23" t="e">
        <f>#REF!</f>
        <v>#REF!</v>
      </c>
      <c r="I90" s="23"/>
      <c r="J90" s="23"/>
      <c r="K90" s="23"/>
      <c r="L90" s="20" t="e">
        <f>SUM(B90:F90)</f>
        <v>#REF!</v>
      </c>
      <c r="M90" s="20" t="e">
        <f>SUM(G90:K90)</f>
        <v>#REF!</v>
      </c>
      <c r="N90" s="20" t="e">
        <f>L90+M90</f>
        <v>#REF!</v>
      </c>
      <c r="O90" s="2"/>
      <c r="P90" s="6">
        <v>415.15</v>
      </c>
      <c r="Q90" s="6" t="e">
        <f t="shared" si="2"/>
        <v>#REF!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s="3" customFormat="1" ht="12.75" hidden="1">
      <c r="A91" s="11" t="s">
        <v>40</v>
      </c>
      <c r="B91" s="14"/>
      <c r="C91" s="14"/>
      <c r="D91" s="23"/>
      <c r="E91" s="23"/>
      <c r="F91" s="23"/>
      <c r="G91" s="23"/>
      <c r="H91" s="23"/>
      <c r="I91" s="23"/>
      <c r="J91" s="23"/>
      <c r="K91" s="23"/>
      <c r="L91" s="20"/>
      <c r="M91" s="20"/>
      <c r="N91" s="20"/>
      <c r="O91" s="2"/>
      <c r="P91" s="6"/>
      <c r="Q91" s="6">
        <f t="shared" si="2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s="3" customFormat="1" ht="12.75" hidden="1">
      <c r="A92" s="12"/>
      <c r="B92" s="14"/>
      <c r="C92" s="14"/>
      <c r="D92" s="23"/>
      <c r="E92" s="23"/>
      <c r="F92" s="23"/>
      <c r="G92" s="23"/>
      <c r="H92" s="23"/>
      <c r="I92" s="23"/>
      <c r="J92" s="23"/>
      <c r="K92" s="23"/>
      <c r="L92" s="20">
        <f>SUM(B92:F92)</f>
        <v>0</v>
      </c>
      <c r="M92" s="20">
        <f>SUM(G92:K92)</f>
        <v>0</v>
      </c>
      <c r="N92" s="20">
        <f>L92+M92</f>
        <v>0</v>
      </c>
      <c r="O92" s="2"/>
      <c r="P92" s="6">
        <v>143.93</v>
      </c>
      <c r="Q92" s="6">
        <f t="shared" si="2"/>
        <v>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s="3" customFormat="1" ht="12.75">
      <c r="A93" s="11" t="s">
        <v>60</v>
      </c>
      <c r="B93" s="14"/>
      <c r="C93" s="14"/>
      <c r="D93" s="23"/>
      <c r="E93" s="23"/>
      <c r="F93" s="23"/>
      <c r="G93" s="23"/>
      <c r="H93" s="23"/>
      <c r="I93" s="23"/>
      <c r="J93" s="23"/>
      <c r="K93" s="23"/>
      <c r="L93" s="20"/>
      <c r="M93" s="20"/>
      <c r="N93" s="20"/>
      <c r="O93" s="2"/>
      <c r="P93" s="6"/>
      <c r="Q93" s="6">
        <f t="shared" si="2"/>
        <v>0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s="3" customFormat="1" ht="12.75">
      <c r="A94" s="12"/>
      <c r="B94" s="14"/>
      <c r="C94" s="14" t="e">
        <f>#REF!</f>
        <v>#REF!</v>
      </c>
      <c r="D94" s="23" t="e">
        <f>#REF!</f>
        <v>#REF!</v>
      </c>
      <c r="E94" s="23" t="e">
        <f>#REF!</f>
        <v>#REF!</v>
      </c>
      <c r="F94" s="23"/>
      <c r="G94" s="23"/>
      <c r="H94" s="23" t="e">
        <f>#REF!</f>
        <v>#REF!</v>
      </c>
      <c r="I94" s="23"/>
      <c r="J94" s="23"/>
      <c r="K94" s="23"/>
      <c r="L94" s="20" t="e">
        <f>SUM(B94:F94)</f>
        <v>#REF!</v>
      </c>
      <c r="M94" s="20" t="e">
        <f>SUM(G94:K94)</f>
        <v>#REF!</v>
      </c>
      <c r="N94" s="20" t="e">
        <f>L94+M94</f>
        <v>#REF!</v>
      </c>
      <c r="O94" s="2"/>
      <c r="P94" s="6">
        <v>189.65</v>
      </c>
      <c r="Q94" s="6" t="e">
        <f t="shared" si="2"/>
        <v>#REF!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s="3" customFormat="1" ht="12.75">
      <c r="A95" s="28" t="s">
        <v>71</v>
      </c>
      <c r="B95" s="14"/>
      <c r="C95" s="14"/>
      <c r="D95" s="23"/>
      <c r="E95" s="23"/>
      <c r="F95" s="23"/>
      <c r="G95" s="23"/>
      <c r="H95" s="23"/>
      <c r="I95" s="23"/>
      <c r="J95" s="23"/>
      <c r="K95" s="23"/>
      <c r="L95" s="20"/>
      <c r="M95" s="20"/>
      <c r="N95" s="20"/>
      <c r="O95" s="2"/>
      <c r="P95" s="6"/>
      <c r="Q95" s="6">
        <f t="shared" si="2"/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s="3" customFormat="1" ht="12.75">
      <c r="A96" s="29"/>
      <c r="B96" s="14"/>
      <c r="C96" s="14"/>
      <c r="D96" s="23"/>
      <c r="E96" s="23"/>
      <c r="F96" s="23"/>
      <c r="G96" s="23"/>
      <c r="H96" s="23"/>
      <c r="I96" s="23" t="e">
        <f>#REF!</f>
        <v>#REF!</v>
      </c>
      <c r="J96" s="23"/>
      <c r="K96" s="23" t="e">
        <f>#REF!</f>
        <v>#REF!</v>
      </c>
      <c r="L96" s="20">
        <f>SUM(B96:F96)</f>
        <v>0</v>
      </c>
      <c r="M96" s="20" t="e">
        <f>SUM(G96:K96)</f>
        <v>#REF!</v>
      </c>
      <c r="N96" s="20" t="e">
        <f>L96+M96</f>
        <v>#REF!</v>
      </c>
      <c r="O96" s="2"/>
      <c r="P96" s="6">
        <v>92.12</v>
      </c>
      <c r="Q96" s="6" t="e">
        <f t="shared" si="2"/>
        <v>#REF!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s="3" customFormat="1" ht="12.75">
      <c r="A97" s="11" t="s">
        <v>41</v>
      </c>
      <c r="B97" s="14"/>
      <c r="C97" s="14"/>
      <c r="D97" s="23"/>
      <c r="E97" s="23"/>
      <c r="F97" s="23"/>
      <c r="G97" s="23"/>
      <c r="H97" s="23"/>
      <c r="I97" s="23"/>
      <c r="J97" s="23"/>
      <c r="K97" s="23"/>
      <c r="L97" s="20"/>
      <c r="M97" s="20"/>
      <c r="N97" s="20"/>
      <c r="O97" s="2"/>
      <c r="P97" s="6"/>
      <c r="Q97" s="6">
        <f t="shared" si="2"/>
        <v>0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s="3" customFormat="1" ht="12.75">
      <c r="A98" s="12"/>
      <c r="B98" s="14" t="e">
        <f>#REF!</f>
        <v>#REF!</v>
      </c>
      <c r="C98" s="14"/>
      <c r="D98" s="23" t="e">
        <f>#REF!</f>
        <v>#REF!</v>
      </c>
      <c r="E98" s="23"/>
      <c r="F98" s="23"/>
      <c r="G98" s="23" t="e">
        <f>#REF!</f>
        <v>#REF!</v>
      </c>
      <c r="H98" s="23"/>
      <c r="I98" s="23" t="e">
        <f>#REF!</f>
        <v>#REF!</v>
      </c>
      <c r="J98" s="23"/>
      <c r="K98" s="23" t="e">
        <f>#REF!</f>
        <v>#REF!</v>
      </c>
      <c r="L98" s="20" t="e">
        <f>SUM(B98:F98)</f>
        <v>#REF!</v>
      </c>
      <c r="M98" s="20" t="e">
        <f>SUM(G98:K98)</f>
        <v>#REF!</v>
      </c>
      <c r="N98" s="20" t="e">
        <f>L98+M98</f>
        <v>#REF!</v>
      </c>
      <c r="O98" s="2"/>
      <c r="P98" s="6">
        <v>110.3</v>
      </c>
      <c r="Q98" s="6" t="e">
        <f t="shared" si="2"/>
        <v>#REF!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s="3" customFormat="1" ht="12.75">
      <c r="A99" s="11" t="s">
        <v>29</v>
      </c>
      <c r="B99" s="14"/>
      <c r="C99" s="14"/>
      <c r="D99" s="23"/>
      <c r="E99" s="23"/>
      <c r="F99" s="23"/>
      <c r="G99" s="23"/>
      <c r="H99" s="23"/>
      <c r="I99" s="23"/>
      <c r="J99" s="23"/>
      <c r="K99" s="23"/>
      <c r="L99" s="20"/>
      <c r="M99" s="20"/>
      <c r="N99" s="20"/>
      <c r="O99" s="2"/>
      <c r="P99" s="6"/>
      <c r="Q99" s="6">
        <f t="shared" si="2"/>
        <v>0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s="3" customFormat="1" ht="12.75">
      <c r="A100" s="12"/>
      <c r="B100" s="14"/>
      <c r="C100" s="14"/>
      <c r="D100" s="23"/>
      <c r="E100" s="23"/>
      <c r="F100" s="23" t="e">
        <f>#REF!</f>
        <v>#REF!</v>
      </c>
      <c r="G100" s="23"/>
      <c r="H100" s="23"/>
      <c r="I100" s="23"/>
      <c r="J100" s="23"/>
      <c r="K100" s="23"/>
      <c r="L100" s="20" t="e">
        <f>SUM(B100:F100)</f>
        <v>#REF!</v>
      </c>
      <c r="M100" s="20">
        <f>SUM(G100:K100)</f>
        <v>0</v>
      </c>
      <c r="N100" s="20" t="e">
        <f>L100+M100</f>
        <v>#REF!</v>
      </c>
      <c r="O100" s="2"/>
      <c r="P100" s="6">
        <v>138.69</v>
      </c>
      <c r="Q100" s="6" t="e">
        <f t="shared" si="2"/>
        <v>#REF!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s="3" customFormat="1" ht="12.75" hidden="1">
      <c r="A101" s="11" t="s">
        <v>69</v>
      </c>
      <c r="B101" s="14"/>
      <c r="C101" s="14"/>
      <c r="D101" s="23"/>
      <c r="E101" s="23"/>
      <c r="F101" s="23"/>
      <c r="G101" s="23"/>
      <c r="H101" s="23"/>
      <c r="I101" s="23"/>
      <c r="J101" s="23"/>
      <c r="K101" s="23"/>
      <c r="L101" s="20"/>
      <c r="M101" s="20"/>
      <c r="N101" s="20"/>
      <c r="O101" s="2"/>
      <c r="P101" s="6"/>
      <c r="Q101" s="6">
        <f>N101*P101</f>
        <v>0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s="3" customFormat="1" ht="12.75" hidden="1">
      <c r="A102" s="12"/>
      <c r="B102" s="14"/>
      <c r="C102" s="14"/>
      <c r="D102" s="23"/>
      <c r="E102" s="23"/>
      <c r="F102" s="23"/>
      <c r="G102" s="23"/>
      <c r="H102" s="23"/>
      <c r="I102" s="23"/>
      <c r="J102" s="23"/>
      <c r="K102" s="23"/>
      <c r="L102" s="20">
        <f>SUM(B102:F102)</f>
        <v>0</v>
      </c>
      <c r="M102" s="20">
        <f>SUM(G102:K102)</f>
        <v>0</v>
      </c>
      <c r="N102" s="20">
        <f>L102+M102</f>
        <v>0</v>
      </c>
      <c r="O102" s="2"/>
      <c r="P102" s="6">
        <v>136.23</v>
      </c>
      <c r="Q102" s="6">
        <f>N102*P102</f>
        <v>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s="3" customFormat="1" ht="12.75">
      <c r="A103" s="11" t="s">
        <v>42</v>
      </c>
      <c r="B103" s="14"/>
      <c r="C103" s="14"/>
      <c r="D103" s="23"/>
      <c r="E103" s="23"/>
      <c r="F103" s="23"/>
      <c r="G103" s="23"/>
      <c r="H103" s="23"/>
      <c r="I103" s="23"/>
      <c r="J103" s="23"/>
      <c r="K103" s="23"/>
      <c r="L103" s="20"/>
      <c r="M103" s="20"/>
      <c r="N103" s="20"/>
      <c r="O103" s="2"/>
      <c r="P103" s="6"/>
      <c r="Q103" s="6">
        <f t="shared" si="2"/>
        <v>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s="3" customFormat="1" ht="12.75">
      <c r="A104" s="12"/>
      <c r="B104" s="14"/>
      <c r="C104" s="14"/>
      <c r="D104" s="23" t="e">
        <f>#REF!</f>
        <v>#REF!</v>
      </c>
      <c r="E104" s="23"/>
      <c r="F104" s="23"/>
      <c r="G104" s="23" t="e">
        <f>#REF!</f>
        <v>#REF!</v>
      </c>
      <c r="H104" s="23"/>
      <c r="I104" s="23"/>
      <c r="J104" s="23" t="e">
        <f>#REF!</f>
        <v>#REF!</v>
      </c>
      <c r="K104" s="23"/>
      <c r="L104" s="20" t="e">
        <f>SUM(B104:F104)</f>
        <v>#REF!</v>
      </c>
      <c r="M104" s="20" t="e">
        <f>SUM(G104:K104)</f>
        <v>#REF!</v>
      </c>
      <c r="N104" s="20" t="e">
        <f>L104+M104</f>
        <v>#REF!</v>
      </c>
      <c r="O104" s="2"/>
      <c r="P104" s="6">
        <v>146.15</v>
      </c>
      <c r="Q104" s="6" t="e">
        <f t="shared" si="2"/>
        <v>#REF!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s="3" customFormat="1" ht="12.75">
      <c r="A105" s="11" t="s">
        <v>43</v>
      </c>
      <c r="B105" s="14"/>
      <c r="C105" s="14"/>
      <c r="D105" s="23"/>
      <c r="E105" s="23"/>
      <c r="F105" s="23"/>
      <c r="G105" s="23"/>
      <c r="H105" s="23"/>
      <c r="I105" s="23"/>
      <c r="J105" s="23"/>
      <c r="K105" s="23"/>
      <c r="L105" s="20"/>
      <c r="M105" s="20"/>
      <c r="N105" s="20"/>
      <c r="O105" s="2"/>
      <c r="P105" s="6"/>
      <c r="Q105" s="6">
        <f t="shared" si="2"/>
        <v>0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s="3" customFormat="1" ht="12.75">
      <c r="A106" s="12"/>
      <c r="B106" s="14"/>
      <c r="C106" s="14" t="e">
        <f>#REF!</f>
        <v>#REF!</v>
      </c>
      <c r="D106" s="23"/>
      <c r="E106" s="23"/>
      <c r="F106" s="23"/>
      <c r="G106" s="23" t="e">
        <f>#REF!</f>
        <v>#REF!</v>
      </c>
      <c r="H106" s="23"/>
      <c r="I106" s="23"/>
      <c r="J106" s="23"/>
      <c r="K106" s="23"/>
      <c r="L106" s="20" t="e">
        <f>SUM(B106:F106)</f>
        <v>#REF!</v>
      </c>
      <c r="M106" s="20" t="e">
        <f>SUM(G106:K106)</f>
        <v>#REF!</v>
      </c>
      <c r="N106" s="20" t="e">
        <f>L106+M106</f>
        <v>#REF!</v>
      </c>
      <c r="O106" s="2"/>
      <c r="P106" s="6">
        <v>90.44</v>
      </c>
      <c r="Q106" s="6" t="e">
        <f t="shared" si="2"/>
        <v>#REF!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s="3" customFormat="1" ht="12.75">
      <c r="A107" s="11" t="s">
        <v>59</v>
      </c>
      <c r="B107" s="14"/>
      <c r="C107" s="14"/>
      <c r="D107" s="23"/>
      <c r="E107" s="23"/>
      <c r="F107" s="23"/>
      <c r="G107" s="23"/>
      <c r="H107" s="23"/>
      <c r="I107" s="23"/>
      <c r="J107" s="23"/>
      <c r="K107" s="23"/>
      <c r="L107" s="20"/>
      <c r="M107" s="20"/>
      <c r="N107" s="20"/>
      <c r="O107" s="2"/>
      <c r="P107" s="6"/>
      <c r="Q107" s="6">
        <f t="shared" si="2"/>
        <v>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s="3" customFormat="1" ht="12.75">
      <c r="A108" s="12"/>
      <c r="B108" s="14" t="e">
        <f>#REF!</f>
        <v>#REF!</v>
      </c>
      <c r="C108" s="14"/>
      <c r="D108" s="23"/>
      <c r="E108" s="23"/>
      <c r="F108" s="23"/>
      <c r="G108" s="23"/>
      <c r="H108" s="23"/>
      <c r="I108" s="23" t="e">
        <f>#REF!</f>
        <v>#REF!</v>
      </c>
      <c r="J108" s="23"/>
      <c r="K108" s="23"/>
      <c r="L108" s="20" t="e">
        <f>SUM(B108:F108)</f>
        <v>#REF!</v>
      </c>
      <c r="M108" s="20" t="e">
        <f>SUM(G108:K108)</f>
        <v>#REF!</v>
      </c>
      <c r="N108" s="20" t="e">
        <f>L108+M108</f>
        <v>#REF!</v>
      </c>
      <c r="O108" s="2"/>
      <c r="P108" s="6">
        <v>109.48</v>
      </c>
      <c r="Q108" s="6" t="e">
        <f t="shared" si="2"/>
        <v>#REF!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s="3" customFormat="1" ht="12.75">
      <c r="A109" s="11" t="s">
        <v>65</v>
      </c>
      <c r="B109" s="14"/>
      <c r="C109" s="14"/>
      <c r="D109" s="23"/>
      <c r="E109" s="23"/>
      <c r="F109" s="23"/>
      <c r="G109" s="23"/>
      <c r="H109" s="23"/>
      <c r="I109" s="23"/>
      <c r="J109" s="23"/>
      <c r="K109" s="23"/>
      <c r="L109" s="20"/>
      <c r="M109" s="20"/>
      <c r="N109" s="20"/>
      <c r="O109" s="2"/>
      <c r="P109" s="6"/>
      <c r="Q109" s="6">
        <f t="shared" si="2"/>
        <v>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s="3" customFormat="1" ht="12.75">
      <c r="A110" s="12"/>
      <c r="B110" s="14" t="e">
        <f>#REF!</f>
        <v>#REF!</v>
      </c>
      <c r="C110" s="14" t="e">
        <f>#REF!</f>
        <v>#REF!</v>
      </c>
      <c r="D110" s="23" t="e">
        <f>#REF!</f>
        <v>#REF!</v>
      </c>
      <c r="E110" s="23" t="e">
        <f>#REF!</f>
        <v>#REF!</v>
      </c>
      <c r="F110" s="23" t="e">
        <f>#REF!</f>
        <v>#REF!</v>
      </c>
      <c r="G110" s="23" t="e">
        <f>#REF!</f>
        <v>#REF!</v>
      </c>
      <c r="H110" s="23" t="e">
        <f>#REF!</f>
        <v>#REF!</v>
      </c>
      <c r="I110" s="23" t="e">
        <f>#REF!</f>
        <v>#REF!</v>
      </c>
      <c r="J110" s="23" t="e">
        <f>#REF!</f>
        <v>#REF!</v>
      </c>
      <c r="K110" s="23" t="e">
        <f>#REF!</f>
        <v>#REF!</v>
      </c>
      <c r="L110" s="20" t="e">
        <f aca="true" t="shared" si="3" ref="L110:L116">SUM(B110:F110)</f>
        <v>#REF!</v>
      </c>
      <c r="M110" s="20" t="e">
        <f>SUM(G110:K110)</f>
        <v>#REF!</v>
      </c>
      <c r="N110" s="20" t="e">
        <f>L110+M110</f>
        <v>#REF!</v>
      </c>
      <c r="O110" s="2"/>
      <c r="P110" s="6"/>
      <c r="Q110" s="6" t="e">
        <f t="shared" si="2"/>
        <v>#REF!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s="3" customFormat="1" ht="12.75">
      <c r="A111" s="11" t="s">
        <v>64</v>
      </c>
      <c r="B111" s="14"/>
      <c r="C111" s="14"/>
      <c r="D111" s="23"/>
      <c r="E111" s="23"/>
      <c r="F111" s="23"/>
      <c r="G111" s="23"/>
      <c r="H111" s="23"/>
      <c r="I111" s="23"/>
      <c r="J111" s="23"/>
      <c r="K111" s="23"/>
      <c r="L111" s="20"/>
      <c r="M111" s="20"/>
      <c r="N111" s="20"/>
      <c r="O111" s="2"/>
      <c r="P111" s="6"/>
      <c r="Q111" s="6">
        <f t="shared" si="2"/>
        <v>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s="3" customFormat="1" ht="12.75">
      <c r="A112" s="12"/>
      <c r="B112" s="14" t="e">
        <f>#REF!</f>
        <v>#REF!</v>
      </c>
      <c r="C112" s="14"/>
      <c r="D112" s="23"/>
      <c r="E112" s="23"/>
      <c r="F112" s="23"/>
      <c r="G112" s="23"/>
      <c r="H112" s="23"/>
      <c r="I112" s="23"/>
      <c r="J112" s="23"/>
      <c r="K112" s="23"/>
      <c r="L112" s="20" t="e">
        <f t="shared" si="3"/>
        <v>#REF!</v>
      </c>
      <c r="M112" s="20">
        <f>SUM(G112:K112)</f>
        <v>0</v>
      </c>
      <c r="N112" s="20" t="e">
        <f>L112+M112</f>
        <v>#REF!</v>
      </c>
      <c r="O112" s="2"/>
      <c r="P112" s="6">
        <v>235</v>
      </c>
      <c r="Q112" s="6" t="e">
        <f t="shared" si="2"/>
        <v>#REF!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s="3" customFormat="1" ht="12.75">
      <c r="A113" s="11" t="e">
        <f>#REF!</f>
        <v>#REF!</v>
      </c>
      <c r="B113" s="14"/>
      <c r="C113" s="14"/>
      <c r="D113" s="23"/>
      <c r="E113" s="23"/>
      <c r="F113" s="23"/>
      <c r="G113" s="23"/>
      <c r="H113" s="23"/>
      <c r="I113" s="23"/>
      <c r="J113" s="23"/>
      <c r="K113" s="23"/>
      <c r="L113" s="20"/>
      <c r="M113" s="20"/>
      <c r="N113" s="20"/>
      <c r="O113" s="2"/>
      <c r="P113" s="6"/>
      <c r="Q113" s="6">
        <f t="shared" si="2"/>
        <v>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s="3" customFormat="1" ht="12.75">
      <c r="A114" s="11"/>
      <c r="B114" s="14" t="e">
        <f>#REF!</f>
        <v>#REF!</v>
      </c>
      <c r="C114" s="14"/>
      <c r="D114" s="23"/>
      <c r="E114" s="23"/>
      <c r="F114" s="23"/>
      <c r="G114" s="23"/>
      <c r="H114" s="23"/>
      <c r="I114" s="23"/>
      <c r="J114" s="23"/>
      <c r="K114" s="23" t="e">
        <f>#REF!</f>
        <v>#REF!</v>
      </c>
      <c r="L114" s="20" t="e">
        <f t="shared" si="3"/>
        <v>#REF!</v>
      </c>
      <c r="M114" s="20" t="e">
        <f>SUM(G114:K114)</f>
        <v>#REF!</v>
      </c>
      <c r="N114" s="20" t="e">
        <f>L114+M114</f>
        <v>#REF!</v>
      </c>
      <c r="O114" s="2"/>
      <c r="P114" s="6"/>
      <c r="Q114" s="6" t="e">
        <f t="shared" si="2"/>
        <v>#REF!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s="3" customFormat="1" ht="12.75">
      <c r="A115" s="11" t="s">
        <v>73</v>
      </c>
      <c r="B115" s="14"/>
      <c r="C115" s="14"/>
      <c r="D115" s="23"/>
      <c r="E115" s="23"/>
      <c r="F115" s="23"/>
      <c r="G115" s="23"/>
      <c r="H115" s="23"/>
      <c r="I115" s="23"/>
      <c r="J115" s="23"/>
      <c r="K115" s="23"/>
      <c r="L115" s="20"/>
      <c r="M115" s="20"/>
      <c r="N115" s="20"/>
      <c r="O115" s="2"/>
      <c r="P115" s="6"/>
      <c r="Q115" s="6">
        <f>N115*P115</f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s="3" customFormat="1" ht="12.75">
      <c r="A116" s="12"/>
      <c r="B116" s="14"/>
      <c r="C116" s="14"/>
      <c r="D116" s="23"/>
      <c r="E116" s="23"/>
      <c r="F116" s="23"/>
      <c r="G116" s="23"/>
      <c r="H116" s="23"/>
      <c r="I116" s="23"/>
      <c r="J116" s="23"/>
      <c r="K116" s="23" t="e">
        <f>#REF!</f>
        <v>#REF!</v>
      </c>
      <c r="L116" s="20">
        <f t="shared" si="3"/>
        <v>0</v>
      </c>
      <c r="M116" s="20" t="e">
        <f>SUM(G116:K116)</f>
        <v>#REF!</v>
      </c>
      <c r="N116" s="20" t="e">
        <f>L116+M116</f>
        <v>#REF!</v>
      </c>
      <c r="O116" s="2"/>
      <c r="P116" s="6">
        <v>102.5</v>
      </c>
      <c r="Q116" s="6" t="e">
        <f>N116*P116</f>
        <v>#REF!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s="3" customFormat="1" ht="12.75">
      <c r="A117" s="16"/>
      <c r="B117" s="16"/>
      <c r="C117" s="16"/>
      <c r="D117" s="26"/>
      <c r="E117" s="26"/>
      <c r="F117" s="26"/>
      <c r="G117" s="26"/>
      <c r="H117" s="26"/>
      <c r="I117" s="26"/>
      <c r="J117" s="26"/>
      <c r="K117" s="26"/>
      <c r="L117" s="16"/>
      <c r="M117" s="16"/>
      <c r="N117" s="16"/>
      <c r="O117" s="2"/>
      <c r="P117" s="6"/>
      <c r="Q117" s="15" t="e">
        <f>SUM(Q3:Q116)</f>
        <v>#REF!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s="3" customFormat="1" ht="12.75">
      <c r="A118" s="17" t="s">
        <v>49</v>
      </c>
      <c r="B118" s="18"/>
      <c r="C118" s="18"/>
      <c r="D118" s="27"/>
      <c r="E118" s="27"/>
      <c r="F118" s="27"/>
      <c r="G118" s="27"/>
      <c r="H118" s="27"/>
      <c r="I118" s="27"/>
      <c r="J118" s="27"/>
      <c r="K118" s="27"/>
      <c r="L118" s="18"/>
      <c r="M118" s="18"/>
      <c r="N118" s="18"/>
      <c r="O118" s="2"/>
      <c r="P118" s="6"/>
      <c r="Q118" s="33" t="e">
        <f>Q117/10</f>
        <v>#REF!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s="3" customFormat="1" ht="12.75">
      <c r="A119" s="2"/>
      <c r="B119" s="2"/>
      <c r="C119" s="2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s="3" customFormat="1" ht="12.75">
      <c r="A120" s="2"/>
      <c r="B120" s="2"/>
      <c r="C120" s="2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 t="s">
        <v>74</v>
      </c>
      <c r="Q120" s="2">
        <v>137.49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s="3" customFormat="1" ht="12.75">
      <c r="A121" s="2"/>
      <c r="B121" s="2"/>
      <c r="C121" s="2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s="3" customFormat="1" ht="12.75">
      <c r="A122" s="2"/>
      <c r="B122" s="2"/>
      <c r="C122" s="2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s="3" customFormat="1" ht="12.75">
      <c r="A123" s="2"/>
      <c r="B123" s="2"/>
      <c r="C123" s="2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s="3" customFormat="1" ht="12.75">
      <c r="A124" s="2"/>
      <c r="B124" s="2"/>
      <c r="C124" s="2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s="3" customFormat="1" ht="12.75">
      <c r="A125" s="2"/>
      <c r="B125" s="2"/>
      <c r="C125" s="2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s="3" customFormat="1" ht="12.75">
      <c r="A126" s="2"/>
      <c r="B126" s="2"/>
      <c r="C126" s="2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s="3" customFormat="1" ht="12.75">
      <c r="A127" s="2"/>
      <c r="B127" s="2"/>
      <c r="C127" s="2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s="3" customFormat="1" ht="12.75">
      <c r="A128" s="2"/>
      <c r="B128" s="2"/>
      <c r="C128" s="2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s="3" customFormat="1" ht="12.75">
      <c r="A129" s="2"/>
      <c r="B129" s="2"/>
      <c r="C129" s="2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s="3" customFormat="1" ht="12.75">
      <c r="A130" s="2"/>
      <c r="B130" s="2"/>
      <c r="C130" s="2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s="3" customFormat="1" ht="12.75">
      <c r="A131" s="2"/>
      <c r="B131" s="2"/>
      <c r="C131" s="2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s="3" customFormat="1" ht="12.75">
      <c r="A132" s="2"/>
      <c r="B132" s="2"/>
      <c r="C132" s="2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s="3" customFormat="1" ht="12.75">
      <c r="A133" s="2"/>
      <c r="B133" s="2"/>
      <c r="C133" s="2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s="3" customFormat="1" ht="12.75">
      <c r="A134" s="2"/>
      <c r="B134" s="2"/>
      <c r="C134" s="2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s="3" customFormat="1" ht="12.75">
      <c r="A135" s="2"/>
      <c r="B135" s="2"/>
      <c r="C135" s="2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s="3" customFormat="1" ht="12.75">
      <c r="A136" s="2"/>
      <c r="B136" s="2"/>
      <c r="C136" s="2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s="3" customFormat="1" ht="12.75">
      <c r="A137" s="2"/>
      <c r="B137" s="2"/>
      <c r="C137" s="2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s="3" customFormat="1" ht="12.75">
      <c r="A138" s="2"/>
      <c r="B138" s="2"/>
      <c r="C138" s="2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s="3" customFormat="1" ht="12.75">
      <c r="A139" s="2"/>
      <c r="B139" s="2"/>
      <c r="C139" s="2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s="3" customFormat="1" ht="12.75">
      <c r="A140" s="2"/>
      <c r="B140" s="2"/>
      <c r="C140" s="2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s="3" customFormat="1" ht="12.75">
      <c r="A141" s="2"/>
      <c r="B141" s="2"/>
      <c r="C141" s="2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s="3" customFormat="1" ht="12.75">
      <c r="A142" s="2"/>
      <c r="B142" s="2"/>
      <c r="C142" s="2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s="3" customFormat="1" ht="12.75">
      <c r="A143" s="2"/>
      <c r="B143" s="2"/>
      <c r="C143" s="2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s="3" customFormat="1" ht="12.75">
      <c r="A144" s="2"/>
      <c r="B144" s="2"/>
      <c r="C144" s="2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s="3" customFormat="1" ht="12.75">
      <c r="A145" s="2"/>
      <c r="B145" s="2"/>
      <c r="C145" s="2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s="3" customFormat="1" ht="12.75">
      <c r="A146" s="2"/>
      <c r="B146" s="2"/>
      <c r="C146" s="2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s="3" customFormat="1" ht="12.75">
      <c r="A147" s="2"/>
      <c r="B147" s="2"/>
      <c r="C147" s="2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s="3" customFormat="1" ht="12.75">
      <c r="A148" s="2"/>
      <c r="B148" s="2"/>
      <c r="C148" s="2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s="3" customFormat="1" ht="12.75">
      <c r="A149" s="2"/>
      <c r="B149" s="2"/>
      <c r="C149" s="2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s="3" customFormat="1" ht="12.75">
      <c r="A150" s="2"/>
      <c r="B150" s="2"/>
      <c r="C150" s="2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s="3" customFormat="1" ht="12.75">
      <c r="A151" s="2"/>
      <c r="B151" s="2"/>
      <c r="C151" s="2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s="3" customFormat="1" ht="12.75">
      <c r="A152" s="2"/>
      <c r="B152" s="2"/>
      <c r="C152" s="2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s="3" customFormat="1" ht="12.75">
      <c r="A153" s="2"/>
      <c r="B153" s="2"/>
      <c r="C153" s="2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s="3" customFormat="1" ht="12.75">
      <c r="A154" s="2"/>
      <c r="B154" s="2"/>
      <c r="C154" s="2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s="3" customFormat="1" ht="12.75">
      <c r="A155" s="2"/>
      <c r="B155" s="2"/>
      <c r="C155" s="2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s="3" customFormat="1" ht="12.75">
      <c r="A156" s="2"/>
      <c r="B156" s="2"/>
      <c r="C156" s="2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s="3" customFormat="1" ht="12.75">
      <c r="A157" s="2"/>
      <c r="B157" s="2"/>
      <c r="C157" s="2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s="3" customFormat="1" ht="12.75">
      <c r="A158" s="2"/>
      <c r="B158" s="2"/>
      <c r="C158" s="2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s="3" customFormat="1" ht="12.75">
      <c r="A159" s="2"/>
      <c r="B159" s="2"/>
      <c r="C159" s="2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s="3" customFormat="1" ht="12.75">
      <c r="A160" s="2"/>
      <c r="B160" s="2"/>
      <c r="C160" s="2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s="3" customFormat="1" ht="12.75">
      <c r="A161" s="2"/>
      <c r="B161" s="2"/>
      <c r="C161" s="2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s="3" customFormat="1" ht="12.75">
      <c r="A162" s="2"/>
      <c r="B162" s="2"/>
      <c r="C162" s="2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s="3" customFormat="1" ht="12.75">
      <c r="A163" s="2"/>
      <c r="B163" s="2"/>
      <c r="C163" s="2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s="3" customFormat="1" ht="12.75">
      <c r="A164" s="2"/>
      <c r="B164" s="2"/>
      <c r="C164" s="2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s="3" customFormat="1" ht="12.75">
      <c r="A165" s="2"/>
      <c r="B165" s="2"/>
      <c r="C165" s="2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s="3" customFormat="1" ht="12.75">
      <c r="A166" s="2"/>
      <c r="B166" s="2"/>
      <c r="C166" s="2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s="3" customFormat="1" ht="12.75">
      <c r="A167" s="2"/>
      <c r="B167" s="2"/>
      <c r="C167" s="2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s="3" customFormat="1" ht="12.75">
      <c r="A168" s="2"/>
      <c r="B168" s="2"/>
      <c r="C168" s="2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s="3" customFormat="1" ht="12.75">
      <c r="A169" s="2"/>
      <c r="B169" s="2"/>
      <c r="C169" s="2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s="3" customFormat="1" ht="12.75">
      <c r="A170" s="2"/>
      <c r="B170" s="2"/>
      <c r="C170" s="2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s="3" customFormat="1" ht="12.75">
      <c r="A171" s="2"/>
      <c r="B171" s="2"/>
      <c r="C171" s="2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s="3" customFormat="1" ht="12.75">
      <c r="A172" s="2"/>
      <c r="B172" s="2"/>
      <c r="C172" s="2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s="3" customFormat="1" ht="12.75">
      <c r="A173" s="2"/>
      <c r="B173" s="2"/>
      <c r="C173" s="2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s="3" customFormat="1" ht="12.75">
      <c r="A174" s="2"/>
      <c r="B174" s="2"/>
      <c r="C174" s="2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s="3" customFormat="1" ht="12.75">
      <c r="A175" s="2"/>
      <c r="B175" s="2"/>
      <c r="C175" s="2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s="3" customFormat="1" ht="12.75">
      <c r="A176" s="2"/>
      <c r="B176" s="2"/>
      <c r="C176" s="2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s="3" customFormat="1" ht="12.75">
      <c r="A177" s="2"/>
      <c r="B177" s="2"/>
      <c r="C177" s="2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s="3" customFormat="1" ht="12.75">
      <c r="A178" s="2"/>
      <c r="B178" s="2"/>
      <c r="C178" s="2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s="3" customFormat="1" ht="12.75">
      <c r="A179" s="2"/>
      <c r="B179" s="2"/>
      <c r="C179" s="2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s="3" customFormat="1" ht="12.75">
      <c r="A180" s="2"/>
      <c r="B180" s="2"/>
      <c r="C180" s="2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s="3" customFormat="1" ht="12.75">
      <c r="A181" s="2"/>
      <c r="B181" s="2"/>
      <c r="C181" s="2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s="3" customFormat="1" ht="12.75">
      <c r="A182" s="2"/>
      <c r="B182" s="2"/>
      <c r="C182" s="2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s="3" customFormat="1" ht="12.75">
      <c r="A183" s="2"/>
      <c r="B183" s="2"/>
      <c r="C183" s="2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s="3" customFormat="1" ht="12.75">
      <c r="A184" s="2"/>
      <c r="B184" s="2"/>
      <c r="C184" s="2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s="3" customFormat="1" ht="12.75">
      <c r="A185" s="2"/>
      <c r="B185" s="2"/>
      <c r="C185" s="2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s="3" customFormat="1" ht="12.75">
      <c r="A186" s="2"/>
      <c r="B186" s="2"/>
      <c r="C186" s="2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s="3" customFormat="1" ht="12.75">
      <c r="A187" s="2"/>
      <c r="B187" s="2"/>
      <c r="C187" s="2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s="3" customFormat="1" ht="12.75">
      <c r="A188" s="2"/>
      <c r="B188" s="2"/>
      <c r="C188" s="2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s="3" customFormat="1" ht="12.75">
      <c r="A189" s="2"/>
      <c r="B189" s="2"/>
      <c r="C189" s="2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s="3" customFormat="1" ht="12.75">
      <c r="A190" s="2"/>
      <c r="B190" s="2"/>
      <c r="C190" s="2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s="3" customFormat="1" ht="12.75">
      <c r="A191" s="2"/>
      <c r="B191" s="2"/>
      <c r="C191" s="2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s="3" customFormat="1" ht="12.75">
      <c r="A192" s="2"/>
      <c r="B192" s="2"/>
      <c r="C192" s="2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s="3" customFormat="1" ht="12.75">
      <c r="A193" s="2"/>
      <c r="B193" s="2"/>
      <c r="C193" s="2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s="3" customFormat="1" ht="12.75">
      <c r="A194" s="2"/>
      <c r="B194" s="2"/>
      <c r="C194" s="2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s="3" customFormat="1" ht="12.75">
      <c r="A195" s="2"/>
      <c r="B195" s="2"/>
      <c r="C195" s="2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s="3" customFormat="1" ht="12.75">
      <c r="A196" s="2"/>
      <c r="B196" s="2"/>
      <c r="C196" s="2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s="3" customFormat="1" ht="12.75">
      <c r="A197" s="2"/>
      <c r="B197" s="2"/>
      <c r="C197" s="2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s="3" customFormat="1" ht="12.75">
      <c r="A198" s="2"/>
      <c r="B198" s="2"/>
      <c r="C198" s="2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s="3" customFormat="1" ht="12.75">
      <c r="A199" s="2"/>
      <c r="B199" s="2"/>
      <c r="C199" s="2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s="3" customFormat="1" ht="12.75">
      <c r="A200" s="2"/>
      <c r="B200" s="2"/>
      <c r="C200" s="2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s="3" customFormat="1" ht="12.75">
      <c r="A201" s="2"/>
      <c r="B201" s="2"/>
      <c r="C201" s="2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s="3" customFormat="1" ht="12.75">
      <c r="A202" s="2"/>
      <c r="B202" s="2"/>
      <c r="C202" s="2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s="3" customFormat="1" ht="12.75">
      <c r="A203" s="2"/>
      <c r="B203" s="2"/>
      <c r="C203" s="2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s="3" customFormat="1" ht="12.75">
      <c r="A204" s="2"/>
      <c r="B204" s="2"/>
      <c r="C204" s="2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s="3" customFormat="1" ht="12.75">
      <c r="A205" s="2"/>
      <c r="B205" s="2"/>
      <c r="C205" s="2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s="3" customFormat="1" ht="12.75">
      <c r="A206" s="2"/>
      <c r="B206" s="2"/>
      <c r="C206" s="2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s="3" customFormat="1" ht="12.75">
      <c r="A207" s="2"/>
      <c r="B207" s="2"/>
      <c r="C207" s="2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s="3" customFormat="1" ht="12.75">
      <c r="A208" s="2"/>
      <c r="B208" s="2"/>
      <c r="C208" s="2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s="3" customFormat="1" ht="12.75">
      <c r="A209" s="2"/>
      <c r="B209" s="2"/>
      <c r="C209" s="2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s="3" customFormat="1" ht="12.75">
      <c r="A210" s="2"/>
      <c r="B210" s="2"/>
      <c r="C210" s="2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s="3" customFormat="1" ht="12.75">
      <c r="A211" s="2"/>
      <c r="B211" s="2"/>
      <c r="C211" s="2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s="3" customFormat="1" ht="12.75">
      <c r="A212" s="2"/>
      <c r="B212" s="2"/>
      <c r="C212" s="2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s="3" customFormat="1" ht="12.75">
      <c r="A213" s="2"/>
      <c r="B213" s="2"/>
      <c r="C213" s="2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s="3" customFormat="1" ht="12.75">
      <c r="A214" s="2"/>
      <c r="B214" s="2"/>
      <c r="C214" s="2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s="3" customFormat="1" ht="12.75">
      <c r="A215" s="2"/>
      <c r="B215" s="2"/>
      <c r="C215" s="2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s="3" customFormat="1" ht="12.75">
      <c r="A216" s="2"/>
      <c r="B216" s="2"/>
      <c r="C216" s="2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s="3" customFormat="1" ht="12.75">
      <c r="A217" s="2"/>
      <c r="B217" s="2"/>
      <c r="C217" s="2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s="3" customFormat="1" ht="12.75">
      <c r="A218" s="2"/>
      <c r="B218" s="2"/>
      <c r="C218" s="2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s="3" customFormat="1" ht="12.75">
      <c r="A219" s="2"/>
      <c r="B219" s="2"/>
      <c r="C219" s="2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s="3" customFormat="1" ht="12.75">
      <c r="A220" s="2"/>
      <c r="B220" s="2"/>
      <c r="C220" s="2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s="3" customFormat="1" ht="12.75">
      <c r="A221" s="2"/>
      <c r="B221" s="2"/>
      <c r="C221" s="2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s="3" customFormat="1" ht="12.75">
      <c r="A222" s="2"/>
      <c r="B222" s="2"/>
      <c r="C222" s="2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s="3" customFormat="1" ht="12.75">
      <c r="A223" s="2"/>
      <c r="B223" s="2"/>
      <c r="C223" s="2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s="3" customFormat="1" ht="12.75">
      <c r="A224" s="2"/>
      <c r="B224" s="2"/>
      <c r="C224" s="2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s="3" customFormat="1" ht="12.75">
      <c r="A225" s="2"/>
      <c r="B225" s="2"/>
      <c r="C225" s="2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s="3" customFormat="1" ht="12.75">
      <c r="A226" s="2"/>
      <c r="B226" s="2"/>
      <c r="C226" s="2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s="3" customFormat="1" ht="12.75">
      <c r="A227" s="2"/>
      <c r="B227" s="2"/>
      <c r="C227" s="2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s="3" customFormat="1" ht="12.75">
      <c r="A228" s="2"/>
      <c r="B228" s="2"/>
      <c r="C228" s="2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s="3" customFormat="1" ht="12.75">
      <c r="A229" s="2"/>
      <c r="B229" s="2"/>
      <c r="C229" s="2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s="3" customFormat="1" ht="12.75">
      <c r="A230" s="2"/>
      <c r="B230" s="2"/>
      <c r="C230" s="2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s="3" customFormat="1" ht="12.75">
      <c r="A231" s="2"/>
      <c r="B231" s="2"/>
      <c r="C231" s="2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s="3" customFormat="1" ht="12.75">
      <c r="A232" s="2"/>
      <c r="B232" s="2"/>
      <c r="C232" s="2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s="3" customFormat="1" ht="12.75">
      <c r="A233" s="2"/>
      <c r="B233" s="2"/>
      <c r="C233" s="2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s="3" customFormat="1" ht="12.75">
      <c r="A234" s="2"/>
      <c r="B234" s="2"/>
      <c r="C234" s="2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s="3" customFormat="1" ht="12.75">
      <c r="A235" s="2"/>
      <c r="B235" s="2"/>
      <c r="C235" s="2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s="3" customFormat="1" ht="12.75">
      <c r="A236" s="2"/>
      <c r="B236" s="2"/>
      <c r="C236" s="2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s="3" customFormat="1" ht="12.75">
      <c r="A237" s="2"/>
      <c r="B237" s="2"/>
      <c r="C237" s="2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s="3" customFormat="1" ht="12.75">
      <c r="A238" s="2"/>
      <c r="B238" s="2"/>
      <c r="C238" s="2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s="3" customFormat="1" ht="12.75">
      <c r="A239" s="2"/>
      <c r="B239" s="2"/>
      <c r="C239" s="2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s="3" customFormat="1" ht="12.75">
      <c r="A240" s="2"/>
      <c r="B240" s="2"/>
      <c r="C240" s="2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s="3" customFormat="1" ht="12.75">
      <c r="A241" s="2"/>
      <c r="B241" s="2"/>
      <c r="C241" s="2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s="3" customFormat="1" ht="12.75">
      <c r="A242" s="2"/>
      <c r="B242" s="2"/>
      <c r="C242" s="2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s="3" customFormat="1" ht="12.75">
      <c r="A243" s="2"/>
      <c r="B243" s="2"/>
      <c r="C243" s="2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s="3" customFormat="1" ht="12.75">
      <c r="A244" s="2"/>
      <c r="B244" s="2"/>
      <c r="C244" s="2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s="3" customFormat="1" ht="12.75">
      <c r="A245" s="2"/>
      <c r="B245" s="2"/>
      <c r="C245" s="2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s="3" customFormat="1" ht="12.75">
      <c r="A246" s="2"/>
      <c r="B246" s="2"/>
      <c r="C246" s="2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s="3" customFormat="1" ht="12.75">
      <c r="A247" s="2"/>
      <c r="B247" s="2"/>
      <c r="C247" s="2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s="3" customFormat="1" ht="12.75">
      <c r="A248" s="2"/>
      <c r="B248" s="2"/>
      <c r="C248" s="2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s="3" customFormat="1" ht="12.75">
      <c r="A249" s="2"/>
      <c r="B249" s="2"/>
      <c r="C249" s="2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s="3" customFormat="1" ht="12.75">
      <c r="A250" s="2"/>
      <c r="B250" s="2"/>
      <c r="C250" s="2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s="3" customFormat="1" ht="12.75">
      <c r="A251" s="2"/>
      <c r="B251" s="2"/>
      <c r="C251" s="2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s="3" customFormat="1" ht="12.75">
      <c r="A252" s="2"/>
      <c r="B252" s="2"/>
      <c r="C252" s="2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s="3" customFormat="1" ht="12.75">
      <c r="A253" s="2"/>
      <c r="B253" s="2"/>
      <c r="C253" s="2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s="3" customFormat="1" ht="12.75">
      <c r="A254" s="2"/>
      <c r="B254" s="2"/>
      <c r="C254" s="2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s="3" customFormat="1" ht="12.75">
      <c r="A255" s="2"/>
      <c r="B255" s="2"/>
      <c r="C255" s="2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s="3" customFormat="1" ht="12.75">
      <c r="A256" s="2"/>
      <c r="B256" s="2"/>
      <c r="C256" s="2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s="3" customFormat="1" ht="12.75">
      <c r="A257" s="2"/>
      <c r="B257" s="2"/>
      <c r="C257" s="2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s="3" customFormat="1" ht="12.75">
      <c r="A258" s="2"/>
      <c r="B258" s="2"/>
      <c r="C258" s="2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s="3" customFormat="1" ht="12.75">
      <c r="A259" s="2"/>
      <c r="B259" s="2"/>
      <c r="C259" s="2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s="3" customFormat="1" ht="12.75">
      <c r="A260" s="2"/>
      <c r="B260" s="2"/>
      <c r="C260" s="2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s="3" customFormat="1" ht="12.75">
      <c r="A261" s="2"/>
      <c r="B261" s="2"/>
      <c r="C261" s="2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s="3" customFormat="1" ht="12.75">
      <c r="A262" s="2"/>
      <c r="B262" s="2"/>
      <c r="C262" s="2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s="3" customFormat="1" ht="12.75">
      <c r="A263" s="2"/>
      <c r="B263" s="2"/>
      <c r="C263" s="2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s="3" customFormat="1" ht="12.75">
      <c r="A264" s="2"/>
      <c r="B264" s="2"/>
      <c r="C264" s="2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s="3" customFormat="1" ht="12.75">
      <c r="A265" s="2"/>
      <c r="B265" s="2"/>
      <c r="C265" s="2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s="3" customFormat="1" ht="12.75">
      <c r="A266" s="2"/>
      <c r="B266" s="2"/>
      <c r="C266" s="2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s="3" customFormat="1" ht="12.75">
      <c r="A267" s="2"/>
      <c r="B267" s="2"/>
      <c r="C267" s="2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s="3" customFormat="1" ht="12.75">
      <c r="A268" s="2"/>
      <c r="B268" s="2"/>
      <c r="C268" s="2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s="3" customFormat="1" ht="12.75">
      <c r="A269" s="2"/>
      <c r="B269" s="2"/>
      <c r="C269" s="2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s="3" customFormat="1" ht="12.75">
      <c r="A270" s="2"/>
      <c r="B270" s="2"/>
      <c r="C270" s="2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s="3" customFormat="1" ht="12.75">
      <c r="A271" s="2"/>
      <c r="B271" s="2"/>
      <c r="C271" s="2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s="3" customFormat="1" ht="12.75">
      <c r="A272" s="2"/>
      <c r="B272" s="2"/>
      <c r="C272" s="2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s="3" customFormat="1" ht="12.75">
      <c r="A273" s="2"/>
      <c r="B273" s="2"/>
      <c r="C273" s="2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s="3" customFormat="1" ht="12.75">
      <c r="A274" s="2"/>
      <c r="B274" s="2"/>
      <c r="C274" s="2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s="3" customFormat="1" ht="12.75">
      <c r="A275" s="2"/>
      <c r="B275" s="2"/>
      <c r="C275" s="2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s="3" customFormat="1" ht="12.75">
      <c r="A276" s="2"/>
      <c r="B276" s="2"/>
      <c r="C276" s="2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s="3" customFormat="1" ht="12.75">
      <c r="A277" s="2"/>
      <c r="B277" s="2"/>
      <c r="C277" s="2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s="3" customFormat="1" ht="12.75">
      <c r="A278" s="2"/>
      <c r="B278" s="2"/>
      <c r="C278" s="2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s="3" customFormat="1" ht="12.75">
      <c r="A279" s="2"/>
      <c r="B279" s="2"/>
      <c r="C279" s="2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s="3" customFormat="1" ht="12.75">
      <c r="A280" s="2"/>
      <c r="B280" s="2"/>
      <c r="C280" s="2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s="3" customFormat="1" ht="12.75">
      <c r="A281" s="2"/>
      <c r="B281" s="2"/>
      <c r="C281" s="2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s="3" customFormat="1" ht="12.75">
      <c r="A282" s="2"/>
      <c r="B282" s="2"/>
      <c r="C282" s="2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s="3" customFormat="1" ht="12.75">
      <c r="A283" s="2"/>
      <c r="B283" s="2"/>
      <c r="C283" s="2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s="3" customFormat="1" ht="12.75">
      <c r="A284" s="2"/>
      <c r="B284" s="2"/>
      <c r="C284" s="2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s="3" customFormat="1" ht="12.75">
      <c r="A285" s="2"/>
      <c r="B285" s="2"/>
      <c r="C285" s="2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s="3" customFormat="1" ht="12.75">
      <c r="A286" s="2"/>
      <c r="B286" s="2"/>
      <c r="C286" s="2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s="3" customFormat="1" ht="12.75">
      <c r="A287" s="2"/>
      <c r="B287" s="2"/>
      <c r="C287" s="2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s="3" customFormat="1" ht="12.75">
      <c r="A288" s="2"/>
      <c r="B288" s="2"/>
      <c r="C288" s="2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s="3" customFormat="1" ht="12.75">
      <c r="A289" s="2"/>
      <c r="B289" s="2"/>
      <c r="C289" s="2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s="3" customFormat="1" ht="12.75">
      <c r="A290" s="2"/>
      <c r="B290" s="2"/>
      <c r="C290" s="2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s="3" customFormat="1" ht="12.75">
      <c r="A291" s="2"/>
      <c r="B291" s="2"/>
      <c r="C291" s="2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s="3" customFormat="1" ht="12.75">
      <c r="A292" s="2"/>
      <c r="B292" s="2"/>
      <c r="C292" s="2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s="3" customFormat="1" ht="12.75">
      <c r="A293" s="2"/>
      <c r="B293" s="2"/>
      <c r="C293" s="2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s="3" customFormat="1" ht="12.75">
      <c r="A294" s="2"/>
      <c r="B294" s="2"/>
      <c r="C294" s="2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s="3" customFormat="1" ht="12.75">
      <c r="A295" s="2"/>
      <c r="B295" s="2"/>
      <c r="C295" s="2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s="3" customFormat="1" ht="12.75">
      <c r="A296" s="2"/>
      <c r="B296" s="2"/>
      <c r="C296" s="2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s="3" customFormat="1" ht="12.75">
      <c r="A297" s="2"/>
      <c r="B297" s="2"/>
      <c r="C297" s="2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s="3" customFormat="1" ht="12.75">
      <c r="A298" s="2"/>
      <c r="B298" s="2"/>
      <c r="C298" s="2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s="3" customFormat="1" ht="12.75">
      <c r="A299" s="2"/>
      <c r="B299" s="2"/>
      <c r="C299" s="2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s="3" customFormat="1" ht="12.75">
      <c r="A300" s="2"/>
      <c r="B300" s="2"/>
      <c r="C300" s="2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s="3" customFormat="1" ht="12.75">
      <c r="A301" s="2"/>
      <c r="B301" s="2"/>
      <c r="C301" s="2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s="3" customFormat="1" ht="12.75">
      <c r="A302" s="2"/>
      <c r="B302" s="2"/>
      <c r="C302" s="2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s="3" customFormat="1" ht="12.75">
      <c r="A303" s="2"/>
      <c r="B303" s="2"/>
      <c r="C303" s="2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s="3" customFormat="1" ht="12.75">
      <c r="A304" s="2"/>
      <c r="B304" s="2"/>
      <c r="C304" s="2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s="3" customFormat="1" ht="12.75">
      <c r="A305" s="2"/>
      <c r="B305" s="2"/>
      <c r="C305" s="2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s="3" customFormat="1" ht="12.75">
      <c r="A306" s="2"/>
      <c r="B306" s="2"/>
      <c r="C306" s="2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s="3" customFormat="1" ht="12.75">
      <c r="A307" s="2"/>
      <c r="B307" s="2"/>
      <c r="C307" s="2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s="3" customFormat="1" ht="12.75">
      <c r="A308" s="2"/>
      <c r="B308" s="2"/>
      <c r="C308" s="2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s="3" customFormat="1" ht="12.75">
      <c r="A309" s="2"/>
      <c r="B309" s="2"/>
      <c r="C309" s="2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s="3" customFormat="1" ht="12.75">
      <c r="A310" s="2"/>
      <c r="B310" s="2"/>
      <c r="C310" s="2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s="3" customFormat="1" ht="12.75">
      <c r="A311" s="2"/>
      <c r="B311" s="2"/>
      <c r="C311" s="2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s="3" customFormat="1" ht="12.75">
      <c r="A312" s="2"/>
      <c r="B312" s="2"/>
      <c r="C312" s="2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s="3" customFormat="1" ht="12.75">
      <c r="A313" s="2"/>
      <c r="B313" s="2"/>
      <c r="C313" s="2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s="3" customFormat="1" ht="12.75">
      <c r="A314" s="2"/>
      <c r="B314" s="2"/>
      <c r="C314" s="2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s="3" customFormat="1" ht="12.75">
      <c r="A315" s="2"/>
      <c r="B315" s="2"/>
      <c r="C315" s="2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s="3" customFormat="1" ht="12.75">
      <c r="A316" s="2"/>
      <c r="B316" s="2"/>
      <c r="C316" s="2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s="3" customFormat="1" ht="12.75">
      <c r="A317" s="2"/>
      <c r="B317" s="2"/>
      <c r="C317" s="2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s="3" customFormat="1" ht="12.75">
      <c r="A318" s="2"/>
      <c r="B318" s="2"/>
      <c r="C318" s="2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s="3" customFormat="1" ht="12.75">
      <c r="A319" s="2"/>
      <c r="B319" s="2"/>
      <c r="C319" s="2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s="3" customFormat="1" ht="12.75">
      <c r="A320" s="2"/>
      <c r="B320" s="2"/>
      <c r="C320" s="2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s="3" customFormat="1" ht="12.75">
      <c r="A321" s="2"/>
      <c r="B321" s="2"/>
      <c r="C321" s="2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s="3" customFormat="1" ht="12.75">
      <c r="A322" s="2"/>
      <c r="B322" s="2"/>
      <c r="C322" s="2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s="3" customFormat="1" ht="12.75">
      <c r="A323" s="2"/>
      <c r="B323" s="2"/>
      <c r="C323" s="2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s="3" customFormat="1" ht="12.75">
      <c r="A324" s="2"/>
      <c r="B324" s="2"/>
      <c r="C324" s="2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s="3" customFormat="1" ht="12.75">
      <c r="A325" s="2"/>
      <c r="B325" s="2"/>
      <c r="C325" s="2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s="3" customFormat="1" ht="12.75">
      <c r="A326" s="2"/>
      <c r="B326" s="2"/>
      <c r="C326" s="2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s="3" customFormat="1" ht="12.75">
      <c r="A327" s="2"/>
      <c r="B327" s="2"/>
      <c r="C327" s="2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s="3" customFormat="1" ht="12.75">
      <c r="A328" s="2"/>
      <c r="B328" s="2"/>
      <c r="C328" s="2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s="3" customFormat="1" ht="12.75">
      <c r="A329" s="2"/>
      <c r="B329" s="2"/>
      <c r="C329" s="2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s="3" customFormat="1" ht="12.75">
      <c r="A330" s="2"/>
      <c r="B330" s="2"/>
      <c r="C330" s="2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s="3" customFormat="1" ht="12.75">
      <c r="A331" s="2"/>
      <c r="B331" s="2"/>
      <c r="C331" s="2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s="3" customFormat="1" ht="12.75">
      <c r="A332" s="2"/>
      <c r="B332" s="2"/>
      <c r="C332" s="2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s="3" customFormat="1" ht="12.75">
      <c r="A333" s="2"/>
      <c r="B333" s="2"/>
      <c r="C333" s="2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s="3" customFormat="1" ht="12.75">
      <c r="A334" s="2"/>
      <c r="B334" s="2"/>
      <c r="C334" s="2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s="3" customFormat="1" ht="12.75">
      <c r="A335" s="2"/>
      <c r="B335" s="2"/>
      <c r="C335" s="2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s="3" customFormat="1" ht="12.75">
      <c r="A336" s="2"/>
      <c r="B336" s="2"/>
      <c r="C336" s="2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s="3" customFormat="1" ht="12.75">
      <c r="A337" s="2"/>
      <c r="B337" s="2"/>
      <c r="C337" s="2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s="3" customFormat="1" ht="12.75">
      <c r="A338" s="2"/>
      <c r="B338" s="2"/>
      <c r="C338" s="2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s="3" customFormat="1" ht="12.75">
      <c r="A339" s="2"/>
      <c r="B339" s="2"/>
      <c r="C339" s="2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s="3" customFormat="1" ht="12.75">
      <c r="A340" s="2"/>
      <c r="B340" s="2"/>
      <c r="C340" s="2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s="3" customFormat="1" ht="12.75">
      <c r="A341" s="2"/>
      <c r="B341" s="2"/>
      <c r="C341" s="2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s="3" customFormat="1" ht="12.75">
      <c r="A342" s="2"/>
      <c r="B342" s="2"/>
      <c r="C342" s="2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s="3" customFormat="1" ht="12.75">
      <c r="A343" s="2"/>
      <c r="B343" s="2"/>
      <c r="C343" s="2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s="3" customFormat="1" ht="12.75">
      <c r="A344" s="2"/>
      <c r="B344" s="2"/>
      <c r="C344" s="2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s="3" customFormat="1" ht="12.75">
      <c r="A345" s="2"/>
      <c r="B345" s="2"/>
      <c r="C345" s="2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s="3" customFormat="1" ht="12.75">
      <c r="A346" s="2"/>
      <c r="B346" s="2"/>
      <c r="C346" s="2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s="3" customFormat="1" ht="12.75">
      <c r="A347" s="2"/>
      <c r="B347" s="2"/>
      <c r="C347" s="2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s="3" customFormat="1" ht="12.75">
      <c r="A348" s="2"/>
      <c r="B348" s="2"/>
      <c r="C348" s="2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s="3" customFormat="1" ht="12.75">
      <c r="A349" s="2"/>
      <c r="B349" s="2"/>
      <c r="C349" s="2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s="3" customFormat="1" ht="12.75">
      <c r="A350" s="2"/>
      <c r="B350" s="2"/>
      <c r="C350" s="2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s="3" customFormat="1" ht="12.75">
      <c r="A351" s="2"/>
      <c r="B351" s="2"/>
      <c r="C351" s="2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s="3" customFormat="1" ht="12.75">
      <c r="A352" s="2"/>
      <c r="B352" s="2"/>
      <c r="C352" s="2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s="3" customFormat="1" ht="12.75">
      <c r="A353" s="2"/>
      <c r="B353" s="2"/>
      <c r="C353" s="2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s="3" customFormat="1" ht="12.75">
      <c r="A354" s="2"/>
      <c r="B354" s="2"/>
      <c r="C354" s="2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s="3" customFormat="1" ht="12.75">
      <c r="A355" s="2"/>
      <c r="B355" s="2"/>
      <c r="C355" s="2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s="3" customFormat="1" ht="12.75">
      <c r="A356" s="2"/>
      <c r="B356" s="2"/>
      <c r="C356" s="2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s="3" customFormat="1" ht="12.75">
      <c r="A357" s="2"/>
      <c r="B357" s="2"/>
      <c r="C357" s="2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s="3" customFormat="1" ht="12.75">
      <c r="A358" s="2"/>
      <c r="B358" s="2"/>
      <c r="C358" s="2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s="3" customFormat="1" ht="12.75">
      <c r="A359" s="2"/>
      <c r="B359" s="2"/>
      <c r="C359" s="2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s="3" customFormat="1" ht="12.75">
      <c r="A360" s="2"/>
      <c r="B360" s="2"/>
      <c r="C360" s="2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s="3" customFormat="1" ht="12.75">
      <c r="A361" s="2"/>
      <c r="B361" s="2"/>
      <c r="C361" s="2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s="3" customFormat="1" ht="12.75">
      <c r="A362" s="2"/>
      <c r="B362" s="2"/>
      <c r="C362" s="2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s="3" customFormat="1" ht="12.75">
      <c r="A363" s="2"/>
      <c r="B363" s="2"/>
      <c r="C363" s="2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s="3" customFormat="1" ht="12.75">
      <c r="A364" s="2"/>
      <c r="B364" s="2"/>
      <c r="C364" s="2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s="3" customFormat="1" ht="12.75">
      <c r="A365" s="2"/>
      <c r="B365" s="2"/>
      <c r="C365" s="2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s="3" customFormat="1" ht="12.75">
      <c r="A366" s="2"/>
      <c r="B366" s="2"/>
      <c r="C366" s="2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s="3" customFormat="1" ht="12.75">
      <c r="A367" s="2"/>
      <c r="B367" s="2"/>
      <c r="C367" s="2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s="3" customFormat="1" ht="12.75">
      <c r="A368" s="2"/>
      <c r="B368" s="2"/>
      <c r="C368" s="2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s="3" customFormat="1" ht="12.75">
      <c r="A369" s="2"/>
      <c r="B369" s="2"/>
      <c r="C369" s="2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s="3" customFormat="1" ht="12.75">
      <c r="A370" s="2"/>
      <c r="B370" s="2"/>
      <c r="C370" s="2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s="3" customFormat="1" ht="12.75">
      <c r="A371" s="2"/>
      <c r="B371" s="2"/>
      <c r="C371" s="2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s="3" customFormat="1" ht="12.75">
      <c r="A372" s="2"/>
      <c r="B372" s="2"/>
      <c r="C372" s="2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s="3" customFormat="1" ht="12.75">
      <c r="A373" s="2"/>
      <c r="B373" s="2"/>
      <c r="C373" s="2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s="3" customFormat="1" ht="12.75">
      <c r="A374" s="2"/>
      <c r="B374" s="2"/>
      <c r="C374" s="2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s="3" customFormat="1" ht="12.75">
      <c r="A375" s="2"/>
      <c r="B375" s="2"/>
      <c r="C375" s="2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s="3" customFormat="1" ht="12.75">
      <c r="A376" s="2"/>
      <c r="B376" s="2"/>
      <c r="C376" s="2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s="3" customFormat="1" ht="12.75">
      <c r="A377" s="2"/>
      <c r="B377" s="2"/>
      <c r="C377" s="2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s="3" customFormat="1" ht="12.75">
      <c r="A378" s="2"/>
      <c r="B378" s="2"/>
      <c r="C378" s="2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s="3" customFormat="1" ht="12.75">
      <c r="A379" s="2"/>
      <c r="B379" s="2"/>
      <c r="C379" s="2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s="3" customFormat="1" ht="12.75">
      <c r="A380" s="2"/>
      <c r="B380" s="2"/>
      <c r="C380" s="2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s="3" customFormat="1" ht="12.75">
      <c r="A381" s="2"/>
      <c r="B381" s="2"/>
      <c r="C381" s="2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s="3" customFormat="1" ht="12.75">
      <c r="A382" s="2"/>
      <c r="B382" s="2"/>
      <c r="C382" s="2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s="3" customFormat="1" ht="12.75">
      <c r="A383" s="2"/>
      <c r="B383" s="2"/>
      <c r="C383" s="2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s="3" customFormat="1" ht="12.75">
      <c r="A384" s="2"/>
      <c r="B384" s="2"/>
      <c r="C384" s="2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s="3" customFormat="1" ht="12.75">
      <c r="A385" s="2"/>
      <c r="B385" s="2"/>
      <c r="C385" s="2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s="3" customFormat="1" ht="12.75">
      <c r="A386" s="2"/>
      <c r="B386" s="2"/>
      <c r="C386" s="2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s="3" customFormat="1" ht="12.75">
      <c r="A387" s="2"/>
      <c r="B387" s="2"/>
      <c r="C387" s="2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s="3" customFormat="1" ht="12.75">
      <c r="A388" s="2"/>
      <c r="B388" s="2"/>
      <c r="C388" s="2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s="3" customFormat="1" ht="12.75">
      <c r="A389" s="2"/>
      <c r="B389" s="2"/>
      <c r="C389" s="2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s="3" customFormat="1" ht="12.75">
      <c r="A390" s="2"/>
      <c r="B390" s="2"/>
      <c r="C390" s="2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s="3" customFormat="1" ht="12.75">
      <c r="A391" s="2"/>
      <c r="B391" s="2"/>
      <c r="C391" s="2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s="3" customFormat="1" ht="12.75">
      <c r="A392" s="2"/>
      <c r="B392" s="2"/>
      <c r="C392" s="2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s="3" customFormat="1" ht="12.75">
      <c r="A393" s="2"/>
      <c r="B393" s="2"/>
      <c r="C393" s="2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s="3" customFormat="1" ht="12.75">
      <c r="A394" s="2"/>
      <c r="B394" s="2"/>
      <c r="C394" s="2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s="3" customFormat="1" ht="12.75">
      <c r="A395" s="2"/>
      <c r="B395" s="2"/>
      <c r="C395" s="2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s="3" customFormat="1" ht="12.75">
      <c r="A396" s="2"/>
      <c r="B396" s="2"/>
      <c r="C396" s="2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s="3" customFormat="1" ht="12.75">
      <c r="A397" s="2"/>
      <c r="B397" s="2"/>
      <c r="C397" s="2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s="3" customFormat="1" ht="12.75">
      <c r="A398" s="2"/>
      <c r="B398" s="2"/>
      <c r="C398" s="2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s="3" customFormat="1" ht="12.75">
      <c r="A399" s="2"/>
      <c r="B399" s="2"/>
      <c r="C399" s="2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s="3" customFormat="1" ht="12.75">
      <c r="A400" s="2"/>
      <c r="B400" s="2"/>
      <c r="C400" s="2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s="3" customFormat="1" ht="12.75">
      <c r="A401" s="2"/>
      <c r="B401" s="2"/>
      <c r="C401" s="2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s="3" customFormat="1" ht="12.75">
      <c r="A402" s="2"/>
      <c r="B402" s="2"/>
      <c r="C402" s="2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s="3" customFormat="1" ht="12.75">
      <c r="A403" s="2"/>
      <c r="B403" s="2"/>
      <c r="C403" s="2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s="3" customFormat="1" ht="12.75">
      <c r="A404" s="2"/>
      <c r="B404" s="2"/>
      <c r="C404" s="2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s="3" customFormat="1" ht="12.75">
      <c r="A405" s="2"/>
      <c r="B405" s="2"/>
      <c r="C405" s="2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s="3" customFormat="1" ht="12.75">
      <c r="A406" s="2"/>
      <c r="B406" s="2"/>
      <c r="C406" s="2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s="3" customFormat="1" ht="12.75">
      <c r="A407" s="2"/>
      <c r="B407" s="2"/>
      <c r="C407" s="2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s="3" customFormat="1" ht="12.75">
      <c r="A408" s="2"/>
      <c r="B408" s="2"/>
      <c r="C408" s="2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s="3" customFormat="1" ht="12.75">
      <c r="A409" s="2"/>
      <c r="B409" s="2"/>
      <c r="C409" s="2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s="3" customFormat="1" ht="12.75">
      <c r="A410" s="2"/>
      <c r="B410" s="2"/>
      <c r="C410" s="2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s="3" customFormat="1" ht="12.75">
      <c r="A411" s="2"/>
      <c r="B411" s="2"/>
      <c r="C411" s="2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s="3" customFormat="1" ht="12.75">
      <c r="A412" s="2"/>
      <c r="B412" s="2"/>
      <c r="C412" s="2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s="3" customFormat="1" ht="12.75">
      <c r="A413" s="2"/>
      <c r="B413" s="2"/>
      <c r="C413" s="2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s="3" customFormat="1" ht="12.75">
      <c r="A414" s="2"/>
      <c r="B414" s="2"/>
      <c r="C414" s="2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s="3" customFormat="1" ht="12.75">
      <c r="A415" s="2"/>
      <c r="B415" s="2"/>
      <c r="C415" s="2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s="3" customFormat="1" ht="12.75">
      <c r="A416" s="2"/>
      <c r="B416" s="2"/>
      <c r="C416" s="2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s="3" customFormat="1" ht="12.75">
      <c r="A417" s="2"/>
      <c r="B417" s="2"/>
      <c r="C417" s="2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s="3" customFormat="1" ht="12.75">
      <c r="A418" s="2"/>
      <c r="B418" s="2"/>
      <c r="C418" s="2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s="3" customFormat="1" ht="12.75">
      <c r="A419" s="2"/>
      <c r="B419" s="2"/>
      <c r="C419" s="2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s="3" customFormat="1" ht="12.75">
      <c r="A420" s="2"/>
      <c r="B420" s="2"/>
      <c r="C420" s="2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s="3" customFormat="1" ht="12.75">
      <c r="A421" s="2"/>
      <c r="B421" s="2"/>
      <c r="C421" s="2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s="3" customFormat="1" ht="12.75">
      <c r="A422" s="2"/>
      <c r="B422" s="2"/>
      <c r="C422" s="2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s="3" customFormat="1" ht="12.75">
      <c r="A423" s="2"/>
      <c r="B423" s="2"/>
      <c r="C423" s="2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s="3" customFormat="1" ht="12.75">
      <c r="A424" s="2"/>
      <c r="B424" s="2"/>
      <c r="C424" s="2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s="3" customFormat="1" ht="12.75">
      <c r="A425" s="2"/>
      <c r="B425" s="2"/>
      <c r="C425" s="2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s="3" customFormat="1" ht="12.75">
      <c r="A426" s="2"/>
      <c r="B426" s="2"/>
      <c r="C426" s="2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s="3" customFormat="1" ht="12.75">
      <c r="A427" s="2"/>
      <c r="B427" s="2"/>
      <c r="C427" s="2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s="3" customFormat="1" ht="12.75">
      <c r="A428" s="2"/>
      <c r="B428" s="2"/>
      <c r="C428" s="2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s="3" customFormat="1" ht="12.75">
      <c r="A429" s="2"/>
      <c r="B429" s="2"/>
      <c r="C429" s="2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s="3" customFormat="1" ht="12.75">
      <c r="A430" s="2"/>
      <c r="B430" s="2"/>
      <c r="C430" s="2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s="3" customFormat="1" ht="12.75">
      <c r="A431" s="2"/>
      <c r="B431" s="2"/>
      <c r="C431" s="2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s="3" customFormat="1" ht="12.75">
      <c r="A432" s="2"/>
      <c r="B432" s="2"/>
      <c r="C432" s="2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s="3" customFormat="1" ht="12.75">
      <c r="A433" s="2"/>
      <c r="B433" s="2"/>
      <c r="C433" s="2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s="3" customFormat="1" ht="12.75">
      <c r="A434" s="2"/>
      <c r="B434" s="2"/>
      <c r="C434" s="2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s="3" customFormat="1" ht="12.75">
      <c r="A435" s="2"/>
      <c r="B435" s="2"/>
      <c r="C435" s="2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s="3" customFormat="1" ht="12.75">
      <c r="A436" s="2"/>
      <c r="B436" s="2"/>
      <c r="C436" s="2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s="3" customFormat="1" ht="12.75">
      <c r="A437" s="2"/>
      <c r="B437" s="2"/>
      <c r="C437" s="2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s="3" customFormat="1" ht="12.75">
      <c r="A438" s="2"/>
      <c r="B438" s="2"/>
      <c r="C438" s="2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s="3" customFormat="1" ht="12.75">
      <c r="A439" s="2"/>
      <c r="B439" s="2"/>
      <c r="C439" s="2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s="3" customFormat="1" ht="12.75">
      <c r="A440" s="2"/>
      <c r="B440" s="2"/>
      <c r="C440" s="2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s="3" customFormat="1" ht="12.75">
      <c r="A441" s="2"/>
      <c r="B441" s="2"/>
      <c r="C441" s="2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s="3" customFormat="1" ht="12.75">
      <c r="A442" s="2"/>
      <c r="B442" s="2"/>
      <c r="C442" s="2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s="3" customFormat="1" ht="12.75">
      <c r="A443" s="2"/>
      <c r="B443" s="2"/>
      <c r="C443" s="2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s="3" customFormat="1" ht="12.75">
      <c r="A444" s="2"/>
      <c r="B444" s="2"/>
      <c r="C444" s="2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s="3" customFormat="1" ht="12.75">
      <c r="A445" s="2"/>
      <c r="B445" s="2"/>
      <c r="C445" s="2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s="3" customFormat="1" ht="12.75">
      <c r="A446" s="2"/>
      <c r="B446" s="2"/>
      <c r="C446" s="2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s="3" customFormat="1" ht="12.75">
      <c r="A447" s="2"/>
      <c r="B447" s="2"/>
      <c r="C447" s="2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s="3" customFormat="1" ht="12.75">
      <c r="A448" s="2"/>
      <c r="B448" s="2"/>
      <c r="C448" s="2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s="3" customFormat="1" ht="12.75">
      <c r="A449" s="2"/>
      <c r="B449" s="2"/>
      <c r="C449" s="2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s="3" customFormat="1" ht="12.75">
      <c r="A450" s="2"/>
      <c r="B450" s="2"/>
      <c r="C450" s="2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s="3" customFormat="1" ht="12.75">
      <c r="A451" s="2"/>
      <c r="B451" s="2"/>
      <c r="C451" s="2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s="3" customFormat="1" ht="12.75">
      <c r="A452" s="2"/>
      <c r="B452" s="2"/>
      <c r="C452" s="2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s="3" customFormat="1" ht="12.75">
      <c r="A453" s="2"/>
      <c r="B453" s="2"/>
      <c r="C453" s="2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s="3" customFormat="1" ht="12.75">
      <c r="A454" s="2"/>
      <c r="B454" s="2"/>
      <c r="C454" s="2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s="3" customFormat="1" ht="12.75">
      <c r="A455" s="2"/>
      <c r="B455" s="2"/>
      <c r="C455" s="2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s="3" customFormat="1" ht="12.75">
      <c r="A456" s="2"/>
      <c r="B456" s="2"/>
      <c r="C456" s="2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s="3" customFormat="1" ht="12.75">
      <c r="A457" s="2"/>
      <c r="B457" s="2"/>
      <c r="C457" s="2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s="3" customFormat="1" ht="12.75">
      <c r="A458" s="2"/>
      <c r="B458" s="2"/>
      <c r="C458" s="2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s="3" customFormat="1" ht="12.75">
      <c r="A459" s="2"/>
      <c r="B459" s="2"/>
      <c r="C459" s="2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s="3" customFormat="1" ht="12.75">
      <c r="A460" s="2"/>
      <c r="B460" s="2"/>
      <c r="C460" s="2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s="3" customFormat="1" ht="12.75">
      <c r="A461" s="2"/>
      <c r="B461" s="2"/>
      <c r="C461" s="2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s="3" customFormat="1" ht="12.75">
      <c r="A462" s="2"/>
      <c r="B462" s="2"/>
      <c r="C462" s="2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s="3" customFormat="1" ht="12.75">
      <c r="A463" s="2"/>
      <c r="B463" s="2"/>
      <c r="C463" s="2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s="3" customFormat="1" ht="12.75">
      <c r="A464" s="2"/>
      <c r="B464" s="2"/>
      <c r="C464" s="2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s="3" customFormat="1" ht="12.75">
      <c r="A465" s="2"/>
      <c r="B465" s="2"/>
      <c r="C465" s="2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s="3" customFormat="1" ht="12.75">
      <c r="A466" s="2"/>
      <c r="B466" s="2"/>
      <c r="C466" s="2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s="3" customFormat="1" ht="12.75">
      <c r="A467" s="2"/>
      <c r="B467" s="2"/>
      <c r="C467" s="2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s="3" customFormat="1" ht="12.75">
      <c r="A468" s="2"/>
      <c r="B468" s="2"/>
      <c r="C468" s="2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s="3" customFormat="1" ht="12.75">
      <c r="A469" s="2"/>
      <c r="B469" s="2"/>
      <c r="C469" s="2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s="3" customFormat="1" ht="12.75">
      <c r="A470" s="2"/>
      <c r="B470" s="2"/>
      <c r="C470" s="2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s="3" customFormat="1" ht="12.75">
      <c r="A471" s="2"/>
      <c r="B471" s="2"/>
      <c r="C471" s="2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s="3" customFormat="1" ht="12.75">
      <c r="A472" s="2"/>
      <c r="B472" s="2"/>
      <c r="C472" s="2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s="3" customFormat="1" ht="12.75">
      <c r="A473" s="2"/>
      <c r="B473" s="2"/>
      <c r="C473" s="2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s="3" customFormat="1" ht="12.75">
      <c r="A474" s="2"/>
      <c r="B474" s="2"/>
      <c r="C474" s="2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s="3" customFormat="1" ht="12.75">
      <c r="A475" s="2"/>
      <c r="B475" s="2"/>
      <c r="C475" s="2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s="3" customFormat="1" ht="12.75">
      <c r="A476" s="2"/>
      <c r="B476" s="2"/>
      <c r="C476" s="2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s="3" customFormat="1" ht="12.75">
      <c r="A477" s="2"/>
      <c r="B477" s="2"/>
      <c r="C477" s="2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s="3" customFormat="1" ht="12.75">
      <c r="A478" s="2"/>
      <c r="B478" s="2"/>
      <c r="C478" s="2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s="3" customFormat="1" ht="12.75">
      <c r="A479" s="2"/>
      <c r="B479" s="2"/>
      <c r="C479" s="2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s="3" customFormat="1" ht="12.75">
      <c r="A480" s="2"/>
      <c r="B480" s="2"/>
      <c r="C480" s="2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s="3" customFormat="1" ht="12.75">
      <c r="A481" s="2"/>
      <c r="B481" s="2"/>
      <c r="C481" s="2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s="3" customFormat="1" ht="12.75">
      <c r="A482" s="2"/>
      <c r="B482" s="2"/>
      <c r="C482" s="2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s="3" customFormat="1" ht="12.75">
      <c r="A483" s="2"/>
      <c r="B483" s="2"/>
      <c r="C483" s="2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s="3" customFormat="1" ht="12.75">
      <c r="A484" s="2"/>
      <c r="B484" s="2"/>
      <c r="C484" s="2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s="3" customFormat="1" ht="12.75">
      <c r="A485" s="2"/>
      <c r="B485" s="2"/>
      <c r="C485" s="2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s="3" customFormat="1" ht="12.75">
      <c r="A486" s="2"/>
      <c r="B486" s="2"/>
      <c r="C486" s="2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s="3" customFormat="1" ht="12.75">
      <c r="A487" s="2"/>
      <c r="B487" s="2"/>
      <c r="C487" s="2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s="3" customFormat="1" ht="12.75">
      <c r="A488" s="2"/>
      <c r="B488" s="2"/>
      <c r="C488" s="2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s="3" customFormat="1" ht="12.75">
      <c r="A489" s="2"/>
      <c r="B489" s="2"/>
      <c r="C489" s="2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s="3" customFormat="1" ht="12.75">
      <c r="A490" s="2"/>
      <c r="B490" s="2"/>
      <c r="C490" s="2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s="3" customFormat="1" ht="12.75">
      <c r="A491" s="2"/>
      <c r="B491" s="2"/>
      <c r="C491" s="2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s="3" customFormat="1" ht="12.75">
      <c r="A492" s="2"/>
      <c r="B492" s="2"/>
      <c r="C492" s="2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s="3" customFormat="1" ht="12.75">
      <c r="A493" s="2"/>
      <c r="B493" s="2"/>
      <c r="C493" s="2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s="3" customFormat="1" ht="12.75">
      <c r="A494" s="2"/>
      <c r="B494" s="2"/>
      <c r="C494" s="2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s="3" customFormat="1" ht="12.75">
      <c r="A495" s="2"/>
      <c r="B495" s="2"/>
      <c r="C495" s="2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s="3" customFormat="1" ht="12.75">
      <c r="A496" s="2"/>
      <c r="B496" s="2"/>
      <c r="C496" s="2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s="3" customFormat="1" ht="12.75">
      <c r="A497" s="2"/>
      <c r="B497" s="2"/>
      <c r="C497" s="2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s="3" customFormat="1" ht="12.75">
      <c r="A498" s="2"/>
      <c r="B498" s="2"/>
      <c r="C498" s="2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s="3" customFormat="1" ht="12.75">
      <c r="A499" s="2"/>
      <c r="B499" s="2"/>
      <c r="C499" s="2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s="3" customFormat="1" ht="12.75">
      <c r="A500" s="2"/>
      <c r="B500" s="2"/>
      <c r="C500" s="2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s="3" customFormat="1" ht="12.75">
      <c r="A501" s="2"/>
      <c r="B501" s="2"/>
      <c r="C501" s="2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s="3" customFormat="1" ht="12.75">
      <c r="A502" s="2"/>
      <c r="B502" s="2"/>
      <c r="C502" s="2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s="3" customFormat="1" ht="12.75">
      <c r="A503" s="2"/>
      <c r="B503" s="2"/>
      <c r="C503" s="2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s="3" customFormat="1" ht="12.75">
      <c r="A504" s="2"/>
      <c r="B504" s="2"/>
      <c r="C504" s="2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s="3" customFormat="1" ht="12.75">
      <c r="A505" s="2"/>
      <c r="B505" s="2"/>
      <c r="C505" s="2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s="3" customFormat="1" ht="12.75">
      <c r="A506" s="2"/>
      <c r="B506" s="2"/>
      <c r="C506" s="2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s="3" customFormat="1" ht="12.75">
      <c r="A507" s="2"/>
      <c r="B507" s="2"/>
      <c r="C507" s="2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s="3" customFormat="1" ht="12.75">
      <c r="A508" s="2"/>
      <c r="B508" s="2"/>
      <c r="C508" s="2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s="3" customFormat="1" ht="12.75">
      <c r="A509" s="2"/>
      <c r="B509" s="2"/>
      <c r="C509" s="2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s="3" customFormat="1" ht="12.75">
      <c r="A510" s="2"/>
      <c r="B510" s="2"/>
      <c r="C510" s="2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s="3" customFormat="1" ht="12.75">
      <c r="A511" s="2"/>
      <c r="B511" s="2"/>
      <c r="C511" s="2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s="3" customFormat="1" ht="12.75">
      <c r="A512" s="2"/>
      <c r="B512" s="2"/>
      <c r="C512" s="2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s="3" customFormat="1" ht="12.75">
      <c r="A513" s="2"/>
      <c r="B513" s="2"/>
      <c r="C513" s="2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s="3" customFormat="1" ht="12.75">
      <c r="A514" s="2"/>
      <c r="B514" s="2"/>
      <c r="C514" s="2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s="3" customFormat="1" ht="12.75">
      <c r="A515" s="2"/>
      <c r="B515" s="2"/>
      <c r="C515" s="2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s="3" customFormat="1" ht="12.75">
      <c r="A516" s="2"/>
      <c r="B516" s="2"/>
      <c r="C516" s="2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s="3" customFormat="1" ht="12.75">
      <c r="A517" s="2"/>
      <c r="B517" s="2"/>
      <c r="C517" s="2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s="3" customFormat="1" ht="12.75">
      <c r="A518" s="2"/>
      <c r="B518" s="2"/>
      <c r="C518" s="2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s="3" customFormat="1" ht="12.75">
      <c r="A519" s="2"/>
      <c r="B519" s="2"/>
      <c r="C519" s="2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s="3" customFormat="1" ht="12.75">
      <c r="A520" s="2"/>
      <c r="B520" s="2"/>
      <c r="C520" s="2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s="3" customFormat="1" ht="12.75">
      <c r="A521" s="2"/>
      <c r="B521" s="2"/>
      <c r="C521" s="2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s="3" customFormat="1" ht="12.75">
      <c r="A522" s="2"/>
      <c r="B522" s="2"/>
      <c r="C522" s="2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s="3" customFormat="1" ht="12.75">
      <c r="A523" s="2"/>
      <c r="B523" s="2"/>
      <c r="C523" s="2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s="3" customFormat="1" ht="12.75">
      <c r="A524" s="2"/>
      <c r="B524" s="2"/>
      <c r="C524" s="2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s="3" customFormat="1" ht="12.75">
      <c r="A525" s="2"/>
      <c r="B525" s="2"/>
      <c r="C525" s="2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s="3" customFormat="1" ht="12.75">
      <c r="A526" s="2"/>
      <c r="B526" s="2"/>
      <c r="C526" s="2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s="3" customFormat="1" ht="12.75">
      <c r="A527" s="2"/>
      <c r="B527" s="2"/>
      <c r="C527" s="2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s="3" customFormat="1" ht="12.75">
      <c r="A528" s="2"/>
      <c r="B528" s="2"/>
      <c r="C528" s="2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s="3" customFormat="1" ht="12.75">
      <c r="A529" s="2"/>
      <c r="B529" s="2"/>
      <c r="C529" s="2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s="3" customFormat="1" ht="12.75">
      <c r="A530" s="2"/>
      <c r="B530" s="2"/>
      <c r="C530" s="2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s="3" customFormat="1" ht="12.75">
      <c r="A531" s="2"/>
      <c r="B531" s="2"/>
      <c r="C531" s="2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s="3" customFormat="1" ht="12.75">
      <c r="A532" s="2"/>
      <c r="B532" s="2"/>
      <c r="C532" s="2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s="3" customFormat="1" ht="12.75">
      <c r="A533" s="2"/>
      <c r="B533" s="2"/>
      <c r="C533" s="2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s="3" customFormat="1" ht="12.75">
      <c r="A534" s="2"/>
      <c r="B534" s="2"/>
      <c r="C534" s="2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s="3" customFormat="1" ht="12.75">
      <c r="A535" s="2"/>
      <c r="B535" s="2"/>
      <c r="C535" s="2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s="3" customFormat="1" ht="12.75">
      <c r="A536" s="2"/>
      <c r="B536" s="2"/>
      <c r="C536" s="2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s="3" customFormat="1" ht="12.75">
      <c r="A537" s="2"/>
      <c r="B537" s="2"/>
      <c r="C537" s="2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s="3" customFormat="1" ht="12.75">
      <c r="A538" s="2"/>
      <c r="B538" s="2"/>
      <c r="C538" s="2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s="3" customFormat="1" ht="12.75">
      <c r="A539" s="2"/>
      <c r="B539" s="2"/>
      <c r="C539" s="2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s="3" customFormat="1" ht="12.75">
      <c r="A540" s="2"/>
      <c r="B540" s="2"/>
      <c r="C540" s="2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s="3" customFormat="1" ht="12.75">
      <c r="A541" s="2"/>
      <c r="B541" s="2"/>
      <c r="C541" s="2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s="3" customFormat="1" ht="12.75">
      <c r="A542" s="2"/>
      <c r="B542" s="2"/>
      <c r="C542" s="2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s="3" customFormat="1" ht="12.75">
      <c r="A543" s="2"/>
      <c r="B543" s="2"/>
      <c r="C543" s="2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s="3" customFormat="1" ht="12.75">
      <c r="A544" s="2"/>
      <c r="B544" s="2"/>
      <c r="C544" s="2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s="3" customFormat="1" ht="12.75">
      <c r="A545" s="2"/>
      <c r="B545" s="2"/>
      <c r="C545" s="2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s="3" customFormat="1" ht="12.75">
      <c r="A546" s="2"/>
      <c r="B546" s="2"/>
      <c r="C546" s="2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s="3" customFormat="1" ht="12.75">
      <c r="A547" s="2"/>
      <c r="B547" s="2"/>
      <c r="C547" s="2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s="3" customFormat="1" ht="12.75">
      <c r="A548" s="2"/>
      <c r="B548" s="2"/>
      <c r="C548" s="2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s="3" customFormat="1" ht="12.75">
      <c r="A549" s="2"/>
      <c r="B549" s="2"/>
      <c r="C549" s="2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s="3" customFormat="1" ht="12.75">
      <c r="A550" s="2"/>
      <c r="B550" s="2"/>
      <c r="C550" s="2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s="3" customFormat="1" ht="12.75">
      <c r="A551" s="2"/>
      <c r="B551" s="2"/>
      <c r="C551" s="2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s="3" customFormat="1" ht="12.75">
      <c r="A552" s="2"/>
      <c r="B552" s="2"/>
      <c r="C552" s="2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s="3" customFormat="1" ht="12.75">
      <c r="A553" s="2"/>
      <c r="B553" s="2"/>
      <c r="C553" s="2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s="3" customFormat="1" ht="12.75">
      <c r="A554" s="2"/>
      <c r="B554" s="2"/>
      <c r="C554" s="2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s="3" customFormat="1" ht="12.75">
      <c r="A555" s="2"/>
      <c r="B555" s="2"/>
      <c r="C555" s="2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s="3" customFormat="1" ht="12.75">
      <c r="A556" s="2"/>
      <c r="B556" s="2"/>
      <c r="C556" s="2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s="3" customFormat="1" ht="12.75">
      <c r="A557" s="2"/>
      <c r="B557" s="2"/>
      <c r="C557" s="2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s="3" customFormat="1" ht="12.75">
      <c r="A558" s="2"/>
      <c r="B558" s="2"/>
      <c r="C558" s="2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s="3" customFormat="1" ht="12.75">
      <c r="A559" s="2"/>
      <c r="B559" s="2"/>
      <c r="C559" s="2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s="3" customFormat="1" ht="12.75">
      <c r="A560" s="2"/>
      <c r="B560" s="2"/>
      <c r="C560" s="2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s="3" customFormat="1" ht="12.75">
      <c r="A561" s="2"/>
      <c r="B561" s="2"/>
      <c r="C561" s="2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s="3" customFormat="1" ht="12.75">
      <c r="A562" s="2"/>
      <c r="B562" s="2"/>
      <c r="C562" s="2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s="3" customFormat="1" ht="12.75">
      <c r="A563" s="2"/>
      <c r="B563" s="2"/>
      <c r="C563" s="2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s="3" customFormat="1" ht="12.75">
      <c r="A564" s="2"/>
      <c r="B564" s="2"/>
      <c r="C564" s="2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s="3" customFormat="1" ht="12.75">
      <c r="A565" s="2"/>
      <c r="B565" s="2"/>
      <c r="C565" s="2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s="3" customFormat="1" ht="12.75">
      <c r="A566" s="2"/>
      <c r="B566" s="2"/>
      <c r="C566" s="2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s="3" customFormat="1" ht="12.75">
      <c r="A567" s="2"/>
      <c r="B567" s="2"/>
      <c r="C567" s="2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s="3" customFormat="1" ht="12.75">
      <c r="A568" s="2"/>
      <c r="B568" s="2"/>
      <c r="C568" s="2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s="3" customFormat="1" ht="12.75">
      <c r="A569" s="2"/>
      <c r="B569" s="2"/>
      <c r="C569" s="2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s="3" customFormat="1" ht="12.75">
      <c r="A570" s="2"/>
      <c r="B570" s="2"/>
      <c r="C570" s="2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s="3" customFormat="1" ht="12.75">
      <c r="A571" s="2"/>
      <c r="B571" s="2"/>
      <c r="C571" s="2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s="3" customFormat="1" ht="12.75">
      <c r="A572" s="2"/>
      <c r="B572" s="2"/>
      <c r="C572" s="2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s="3" customFormat="1" ht="12.75">
      <c r="A573" s="2"/>
      <c r="B573" s="2"/>
      <c r="C573" s="2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s="3" customFormat="1" ht="12.75">
      <c r="A574" s="2"/>
      <c r="B574" s="2"/>
      <c r="C574" s="2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s="3" customFormat="1" ht="12.75">
      <c r="A575" s="2"/>
      <c r="B575" s="2"/>
      <c r="C575" s="2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s="3" customFormat="1" ht="12.75">
      <c r="A576" s="2"/>
      <c r="B576" s="2"/>
      <c r="C576" s="2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s="3" customFormat="1" ht="12.75">
      <c r="A577" s="2"/>
      <c r="B577" s="2"/>
      <c r="C577" s="2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s="3" customFormat="1" ht="12.75">
      <c r="A578" s="2"/>
      <c r="B578" s="2"/>
      <c r="C578" s="2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s="3" customFormat="1" ht="12.75">
      <c r="A579" s="2"/>
      <c r="B579" s="2"/>
      <c r="C579" s="2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s="3" customFormat="1" ht="12.75">
      <c r="A580" s="2"/>
      <c r="B580" s="2"/>
      <c r="C580" s="2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s="3" customFormat="1" ht="12.75">
      <c r="A581" s="2"/>
      <c r="B581" s="2"/>
      <c r="C581" s="2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s="3" customFormat="1" ht="12.75">
      <c r="A582" s="2"/>
      <c r="B582" s="2"/>
      <c r="C582" s="2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s="3" customFormat="1" ht="12.75">
      <c r="A583" s="2"/>
      <c r="B583" s="2"/>
      <c r="C583" s="2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s="3" customFormat="1" ht="12.75">
      <c r="A584" s="2"/>
      <c r="B584" s="2"/>
      <c r="C584" s="2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s="3" customFormat="1" ht="12.75">
      <c r="A585" s="2"/>
      <c r="B585" s="2"/>
      <c r="C585" s="2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s="3" customFormat="1" ht="12.75">
      <c r="A586" s="2"/>
      <c r="B586" s="2"/>
      <c r="C586" s="2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s="3" customFormat="1" ht="12.75">
      <c r="A587" s="2"/>
      <c r="B587" s="2"/>
      <c r="C587" s="2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s="3" customFormat="1" ht="12.75">
      <c r="A588" s="2"/>
      <c r="B588" s="2"/>
      <c r="C588" s="2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s="3" customFormat="1" ht="12.75">
      <c r="A589" s="2"/>
      <c r="B589" s="2"/>
      <c r="C589" s="2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s="3" customFormat="1" ht="12.75">
      <c r="A590" s="2"/>
      <c r="B590" s="2"/>
      <c r="C590" s="2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s="3" customFormat="1" ht="12.75">
      <c r="A591" s="2"/>
      <c r="B591" s="2"/>
      <c r="C591" s="2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s="3" customFormat="1" ht="12.75">
      <c r="A592" s="2"/>
      <c r="B592" s="2"/>
      <c r="C592" s="2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s="3" customFormat="1" ht="12.75">
      <c r="A593" s="2"/>
      <c r="B593" s="2"/>
      <c r="C593" s="2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s="3" customFormat="1" ht="12.75">
      <c r="A594" s="2"/>
      <c r="B594" s="2"/>
      <c r="C594" s="2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s="3" customFormat="1" ht="12.75">
      <c r="A595" s="2"/>
      <c r="B595" s="2"/>
      <c r="C595" s="2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s="3" customFormat="1" ht="12.75">
      <c r="A596" s="2"/>
      <c r="B596" s="2"/>
      <c r="C596" s="2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s="3" customFormat="1" ht="12.75">
      <c r="A597" s="2"/>
      <c r="B597" s="2"/>
      <c r="C597" s="2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s="3" customFormat="1" ht="12.75">
      <c r="A598" s="2"/>
      <c r="B598" s="2"/>
      <c r="C598" s="2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s="3" customFormat="1" ht="12.75">
      <c r="A599" s="2"/>
      <c r="B599" s="2"/>
      <c r="C599" s="2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s="3" customFormat="1" ht="12.75">
      <c r="A600" s="2"/>
      <c r="B600" s="2"/>
      <c r="C600" s="2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s="3" customFormat="1" ht="12.75">
      <c r="A601" s="2"/>
      <c r="B601" s="2"/>
      <c r="C601" s="2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s="3" customFormat="1" ht="12.75">
      <c r="A602" s="2"/>
      <c r="B602" s="2"/>
      <c r="C602" s="2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s="3" customFormat="1" ht="12.75">
      <c r="A603" s="2"/>
      <c r="B603" s="2"/>
      <c r="C603" s="2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s="3" customFormat="1" ht="12.75">
      <c r="A604" s="2"/>
      <c r="B604" s="2"/>
      <c r="C604" s="2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s="3" customFormat="1" ht="12.75">
      <c r="A605" s="2"/>
      <c r="B605" s="2"/>
      <c r="C605" s="2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s="3" customFormat="1" ht="12.75">
      <c r="A606" s="2"/>
      <c r="B606" s="2"/>
      <c r="C606" s="2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s="3" customFormat="1" ht="12.75">
      <c r="A607" s="2"/>
      <c r="B607" s="2"/>
      <c r="C607" s="2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s="3" customFormat="1" ht="12.75">
      <c r="A608" s="2"/>
      <c r="B608" s="2"/>
      <c r="C608" s="2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s="3" customFormat="1" ht="12.75">
      <c r="A609" s="2"/>
      <c r="B609" s="2"/>
      <c r="C609" s="2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s="3" customFormat="1" ht="12.75">
      <c r="A610" s="2"/>
      <c r="B610" s="2"/>
      <c r="C610" s="2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s="3" customFormat="1" ht="12.75">
      <c r="A611" s="2"/>
      <c r="B611" s="2"/>
      <c r="C611" s="2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s="3" customFormat="1" ht="12.75">
      <c r="A612" s="2"/>
      <c r="B612" s="2"/>
      <c r="C612" s="2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s="3" customFormat="1" ht="12.75">
      <c r="A613" s="2"/>
      <c r="B613" s="2"/>
      <c r="C613" s="2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s="3" customFormat="1" ht="12.75">
      <c r="A614" s="2"/>
      <c r="B614" s="2"/>
      <c r="C614" s="2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s="3" customFormat="1" ht="12.75">
      <c r="A615" s="2"/>
      <c r="B615" s="2"/>
      <c r="C615" s="2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s="3" customFormat="1" ht="12.75">
      <c r="A616" s="2"/>
      <c r="B616" s="2"/>
      <c r="C616" s="2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s="3" customFormat="1" ht="12.75">
      <c r="A617" s="2"/>
      <c r="B617" s="2"/>
      <c r="C617" s="2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s="3" customFormat="1" ht="12.75">
      <c r="A618" s="2"/>
      <c r="B618" s="2"/>
      <c r="C618" s="2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s="3" customFormat="1" ht="12.75">
      <c r="A619" s="2"/>
      <c r="B619" s="2"/>
      <c r="C619" s="2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s="3" customFormat="1" ht="12.75">
      <c r="A620" s="2"/>
      <c r="B620" s="2"/>
      <c r="C620" s="2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s="3" customFormat="1" ht="12.75">
      <c r="A621" s="2"/>
      <c r="B621" s="2"/>
      <c r="C621" s="2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s="3" customFormat="1" ht="12.75">
      <c r="A622" s="2"/>
      <c r="B622" s="2"/>
      <c r="C622" s="2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1:46" s="3" customFormat="1" ht="12.75">
      <c r="A623" s="2"/>
      <c r="B623" s="2"/>
      <c r="C623" s="2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s="3" customFormat="1" ht="12.75">
      <c r="A624" s="2"/>
      <c r="B624" s="2"/>
      <c r="C624" s="2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s="3" customFormat="1" ht="12.75">
      <c r="A625" s="2"/>
      <c r="B625" s="2"/>
      <c r="C625" s="2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1:46" s="3" customFormat="1" ht="12.75">
      <c r="A626" s="2"/>
      <c r="B626" s="2"/>
      <c r="C626" s="2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1:46" s="3" customFormat="1" ht="12.75">
      <c r="A627" s="2"/>
      <c r="B627" s="2"/>
      <c r="C627" s="2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s="3" customFormat="1" ht="12.75">
      <c r="A628" s="2"/>
      <c r="B628" s="2"/>
      <c r="C628" s="2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s="3" customFormat="1" ht="12.75">
      <c r="A629" s="2"/>
      <c r="B629" s="2"/>
      <c r="C629" s="2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s="3" customFormat="1" ht="12.75">
      <c r="A630" s="2"/>
      <c r="B630" s="2"/>
      <c r="C630" s="2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s="3" customFormat="1" ht="12.75">
      <c r="A631" s="2"/>
      <c r="B631" s="2"/>
      <c r="C631" s="2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s="3" customFormat="1" ht="12.75">
      <c r="A632" s="2"/>
      <c r="B632" s="2"/>
      <c r="C632" s="2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1:46" s="3" customFormat="1" ht="12.75">
      <c r="A633" s="2"/>
      <c r="B633" s="2"/>
      <c r="C633" s="2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s="3" customFormat="1" ht="12.75">
      <c r="A634" s="2"/>
      <c r="B634" s="2"/>
      <c r="C634" s="2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s="3" customFormat="1" ht="12.75">
      <c r="A635" s="2"/>
      <c r="B635" s="2"/>
      <c r="C635" s="2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1:46" s="3" customFormat="1" ht="12.75">
      <c r="A636" s="2"/>
      <c r="B636" s="2"/>
      <c r="C636" s="2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1:46" s="3" customFormat="1" ht="12.75">
      <c r="A637" s="2"/>
      <c r="B637" s="2"/>
      <c r="C637" s="2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s="3" customFormat="1" ht="12.75">
      <c r="A638" s="2"/>
      <c r="B638" s="2"/>
      <c r="C638" s="2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s="3" customFormat="1" ht="12.75">
      <c r="A639" s="2"/>
      <c r="B639" s="2"/>
      <c r="C639" s="2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s="3" customFormat="1" ht="12.75">
      <c r="A640" s="2"/>
      <c r="B640" s="2"/>
      <c r="C640" s="2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1:46" s="3" customFormat="1" ht="12.75">
      <c r="A641" s="2"/>
      <c r="B641" s="2"/>
      <c r="C641" s="2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s="3" customFormat="1" ht="12.75">
      <c r="A642" s="2"/>
      <c r="B642" s="2"/>
      <c r="C642" s="2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s="3" customFormat="1" ht="12.75">
      <c r="A643" s="2"/>
      <c r="B643" s="2"/>
      <c r="C643" s="2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s="3" customFormat="1" ht="12.75">
      <c r="A644" s="2"/>
      <c r="B644" s="2"/>
      <c r="C644" s="2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s="3" customFormat="1" ht="12.75">
      <c r="A645" s="2"/>
      <c r="B645" s="2"/>
      <c r="C645" s="2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s="3" customFormat="1" ht="12.75">
      <c r="A646" s="2"/>
      <c r="B646" s="2"/>
      <c r="C646" s="2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s="3" customFormat="1" ht="12.75">
      <c r="A647" s="2"/>
      <c r="B647" s="2"/>
      <c r="C647" s="2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s="3" customFormat="1" ht="12.75">
      <c r="A648" s="2"/>
      <c r="B648" s="2"/>
      <c r="C648" s="2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s="3" customFormat="1" ht="12.75">
      <c r="A649" s="2"/>
      <c r="B649" s="2"/>
      <c r="C649" s="2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1:46" s="3" customFormat="1" ht="12.75">
      <c r="A650" s="2"/>
      <c r="B650" s="2"/>
      <c r="C650" s="2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1:46" s="3" customFormat="1" ht="12.75">
      <c r="A651" s="2"/>
      <c r="B651" s="2"/>
      <c r="C651" s="2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s="3" customFormat="1" ht="12.75">
      <c r="A652" s="2"/>
      <c r="B652" s="2"/>
      <c r="C652" s="2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s="3" customFormat="1" ht="12.75">
      <c r="A653" s="2"/>
      <c r="B653" s="2"/>
      <c r="C653" s="2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1:46" s="3" customFormat="1" ht="12.75">
      <c r="A654" s="2"/>
      <c r="B654" s="2"/>
      <c r="C654" s="2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1:46" s="3" customFormat="1" ht="12.75">
      <c r="A655" s="2"/>
      <c r="B655" s="2"/>
      <c r="C655" s="2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s="3" customFormat="1" ht="12.75">
      <c r="A656" s="2"/>
      <c r="B656" s="2"/>
      <c r="C656" s="2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s="3" customFormat="1" ht="12.75">
      <c r="A657" s="2"/>
      <c r="B657" s="2"/>
      <c r="C657" s="2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1:46" s="3" customFormat="1" ht="12.75">
      <c r="A658" s="2"/>
      <c r="B658" s="2"/>
      <c r="C658" s="2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1:46" s="3" customFormat="1" ht="12.75">
      <c r="A659" s="2"/>
      <c r="B659" s="2"/>
      <c r="C659" s="2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s="3" customFormat="1" ht="12.75">
      <c r="A660" s="2"/>
      <c r="B660" s="2"/>
      <c r="C660" s="2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s="3" customFormat="1" ht="12.75">
      <c r="A661" s="2"/>
      <c r="B661" s="2"/>
      <c r="C661" s="2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1:46" s="3" customFormat="1" ht="12.75">
      <c r="A662" s="2"/>
      <c r="B662" s="2"/>
      <c r="C662" s="2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s="3" customFormat="1" ht="12.75">
      <c r="A663" s="2"/>
      <c r="B663" s="2"/>
      <c r="C663" s="2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s="3" customFormat="1" ht="12.75">
      <c r="A664" s="2"/>
      <c r="B664" s="2"/>
      <c r="C664" s="2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1:46" s="3" customFormat="1" ht="12.75">
      <c r="A665" s="2"/>
      <c r="B665" s="2"/>
      <c r="C665" s="2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1:46" s="3" customFormat="1" ht="12.75">
      <c r="A666" s="2"/>
      <c r="B666" s="2"/>
      <c r="C666" s="2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s="3" customFormat="1" ht="12.75">
      <c r="A667" s="2"/>
      <c r="B667" s="2"/>
      <c r="C667" s="2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s="3" customFormat="1" ht="12.75">
      <c r="A668" s="2"/>
      <c r="B668" s="2"/>
      <c r="C668" s="2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s="3" customFormat="1" ht="12.75">
      <c r="A669" s="2"/>
      <c r="B669" s="2"/>
      <c r="C669" s="2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s="3" customFormat="1" ht="12.75">
      <c r="A670" s="2"/>
      <c r="B670" s="2"/>
      <c r="C670" s="2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s="3" customFormat="1" ht="12.75">
      <c r="A671" s="2"/>
      <c r="B671" s="2"/>
      <c r="C671" s="2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1:46" s="3" customFormat="1" ht="12.75">
      <c r="A672" s="2"/>
      <c r="B672" s="2"/>
      <c r="C672" s="2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s="3" customFormat="1" ht="12.75">
      <c r="A673" s="2"/>
      <c r="B673" s="2"/>
      <c r="C673" s="2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s="3" customFormat="1" ht="12.75">
      <c r="A674" s="2"/>
      <c r="B674" s="2"/>
      <c r="C674" s="2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1:46" s="3" customFormat="1" ht="12.75">
      <c r="A675" s="2"/>
      <c r="B675" s="2"/>
      <c r="C675" s="2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s="3" customFormat="1" ht="12.75">
      <c r="A676" s="2"/>
      <c r="B676" s="2"/>
      <c r="C676" s="2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s="3" customFormat="1" ht="12.75">
      <c r="A677" s="2"/>
      <c r="B677" s="2"/>
      <c r="C677" s="2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1:46" s="3" customFormat="1" ht="12.75">
      <c r="A678" s="2"/>
      <c r="B678" s="2"/>
      <c r="C678" s="2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s="3" customFormat="1" ht="12.75">
      <c r="A679" s="2"/>
      <c r="B679" s="2"/>
      <c r="C679" s="2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s="3" customFormat="1" ht="12.75">
      <c r="A680" s="2"/>
      <c r="B680" s="2"/>
      <c r="C680" s="2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s="3" customFormat="1" ht="12.75">
      <c r="A681" s="2"/>
      <c r="B681" s="2"/>
      <c r="C681" s="2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1:46" s="3" customFormat="1" ht="12.75">
      <c r="A682" s="2"/>
      <c r="B682" s="2"/>
      <c r="C682" s="2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s="3" customFormat="1" ht="12.75">
      <c r="A683" s="2"/>
      <c r="B683" s="2"/>
      <c r="C683" s="2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s="3" customFormat="1" ht="12.75">
      <c r="A684" s="2"/>
      <c r="B684" s="2"/>
      <c r="C684" s="2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s="3" customFormat="1" ht="12.75">
      <c r="A685" s="2"/>
      <c r="B685" s="2"/>
      <c r="C685" s="2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s="3" customFormat="1" ht="12.75">
      <c r="A686" s="2"/>
      <c r="B686" s="2"/>
      <c r="C686" s="2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1:46" s="3" customFormat="1" ht="12.75">
      <c r="A687" s="2"/>
      <c r="B687" s="2"/>
      <c r="C687" s="2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1:46" s="3" customFormat="1" ht="12.75">
      <c r="A688" s="2"/>
      <c r="B688" s="2"/>
      <c r="C688" s="2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1:46" s="3" customFormat="1" ht="12.75">
      <c r="A689" s="2"/>
      <c r="B689" s="2"/>
      <c r="C689" s="2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1:46" s="3" customFormat="1" ht="12.75">
      <c r="A690" s="2"/>
      <c r="B690" s="2"/>
      <c r="C690" s="2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s="3" customFormat="1" ht="12.75">
      <c r="A691" s="2"/>
      <c r="B691" s="2"/>
      <c r="C691" s="2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1:46" s="3" customFormat="1" ht="12.75">
      <c r="A692" s="2"/>
      <c r="B692" s="2"/>
      <c r="C692" s="2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s="3" customFormat="1" ht="12.75">
      <c r="A693" s="2"/>
      <c r="B693" s="2"/>
      <c r="C693" s="2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s="3" customFormat="1" ht="12.75">
      <c r="A694" s="2"/>
      <c r="B694" s="2"/>
      <c r="C694" s="2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46" s="3" customFormat="1" ht="12.75">
      <c r="A695" s="2"/>
      <c r="B695" s="2"/>
      <c r="C695" s="2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s="3" customFormat="1" ht="12.75">
      <c r="A696" s="2"/>
      <c r="B696" s="2"/>
      <c r="C696" s="2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s="3" customFormat="1" ht="12.75">
      <c r="A697" s="2"/>
      <c r="B697" s="2"/>
      <c r="C697" s="2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1:46" s="3" customFormat="1" ht="12.75">
      <c r="A698" s="2"/>
      <c r="B698" s="2"/>
      <c r="C698" s="2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s="3" customFormat="1" ht="12.75">
      <c r="A699" s="2"/>
      <c r="B699" s="2"/>
      <c r="C699" s="2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s="3" customFormat="1" ht="12.75">
      <c r="A700" s="2"/>
      <c r="B700" s="2"/>
      <c r="C700" s="2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1:46" s="3" customFormat="1" ht="12.75">
      <c r="A701" s="2"/>
      <c r="B701" s="2"/>
      <c r="C701" s="2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s="3" customFormat="1" ht="12.75">
      <c r="A702" s="2"/>
      <c r="B702" s="2"/>
      <c r="C702" s="2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s="3" customFormat="1" ht="12.75">
      <c r="A703" s="2"/>
      <c r="B703" s="2"/>
      <c r="C703" s="2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1:46" s="3" customFormat="1" ht="12.75">
      <c r="A704" s="2"/>
      <c r="B704" s="2"/>
      <c r="C704" s="2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1:46" s="3" customFormat="1" ht="12.75">
      <c r="A705" s="2"/>
      <c r="B705" s="2"/>
      <c r="C705" s="2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s="3" customFormat="1" ht="12.75">
      <c r="A706" s="2"/>
      <c r="B706" s="2"/>
      <c r="C706" s="2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s="3" customFormat="1" ht="12.75">
      <c r="A707" s="2"/>
      <c r="B707" s="2"/>
      <c r="C707" s="2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1:46" s="3" customFormat="1" ht="12.75">
      <c r="A708" s="2"/>
      <c r="B708" s="2"/>
      <c r="C708" s="2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1:46" s="3" customFormat="1" ht="12.75">
      <c r="A709" s="2"/>
      <c r="B709" s="2"/>
      <c r="C709" s="2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s="3" customFormat="1" ht="12.75">
      <c r="A710" s="2"/>
      <c r="B710" s="2"/>
      <c r="C710" s="2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s="3" customFormat="1" ht="12.75">
      <c r="A711" s="2"/>
      <c r="B711" s="2"/>
      <c r="C711" s="2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1:46" s="3" customFormat="1" ht="12.75">
      <c r="A712" s="2"/>
      <c r="B712" s="2"/>
      <c r="C712" s="2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s="3" customFormat="1" ht="12.75">
      <c r="A713" s="2"/>
      <c r="B713" s="2"/>
      <c r="C713" s="2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s="3" customFormat="1" ht="12.75">
      <c r="A714" s="2"/>
      <c r="B714" s="2"/>
      <c r="C714" s="2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1:46" s="3" customFormat="1" ht="12.75">
      <c r="A715" s="2"/>
      <c r="B715" s="2"/>
      <c r="C715" s="2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1:46" s="3" customFormat="1" ht="12.75">
      <c r="A716" s="2"/>
      <c r="B716" s="2"/>
      <c r="C716" s="2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s="3" customFormat="1" ht="12.75">
      <c r="A717" s="2"/>
      <c r="B717" s="2"/>
      <c r="C717" s="2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s="3" customFormat="1" ht="12.75">
      <c r="A718" s="2"/>
      <c r="B718" s="2"/>
      <c r="C718" s="2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s="3" customFormat="1" ht="12.75">
      <c r="A719" s="2"/>
      <c r="B719" s="2"/>
      <c r="C719" s="2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1:46" s="3" customFormat="1" ht="12.75">
      <c r="A720" s="2"/>
      <c r="B720" s="2"/>
      <c r="C720" s="2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1:46" s="3" customFormat="1" ht="12.75">
      <c r="A721" s="2"/>
      <c r="B721" s="2"/>
      <c r="C721" s="2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s="3" customFormat="1" ht="12.75">
      <c r="A722" s="2"/>
      <c r="B722" s="2"/>
      <c r="C722" s="2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s="3" customFormat="1" ht="12.75">
      <c r="A723" s="2"/>
      <c r="B723" s="2"/>
      <c r="C723" s="2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1:46" s="3" customFormat="1" ht="12.75">
      <c r="A724" s="2"/>
      <c r="B724" s="2"/>
      <c r="C724" s="2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s="3" customFormat="1" ht="12.75">
      <c r="A725" s="2"/>
      <c r="B725" s="2"/>
      <c r="C725" s="2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s="3" customFormat="1" ht="12.75">
      <c r="A726" s="2"/>
      <c r="B726" s="2"/>
      <c r="C726" s="2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s="3" customFormat="1" ht="12.75">
      <c r="A727" s="2"/>
      <c r="B727" s="2"/>
      <c r="C727" s="2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1:46" s="3" customFormat="1" ht="12.75">
      <c r="A728" s="2"/>
      <c r="B728" s="2"/>
      <c r="C728" s="2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1:46" s="3" customFormat="1" ht="12.75">
      <c r="A729" s="2"/>
      <c r="B729" s="2"/>
      <c r="C729" s="2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s="3" customFormat="1" ht="12.75">
      <c r="A730" s="2"/>
      <c r="B730" s="2"/>
      <c r="C730" s="2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s="3" customFormat="1" ht="12.75">
      <c r="A731" s="2"/>
      <c r="B731" s="2"/>
      <c r="C731" s="2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1:46" s="3" customFormat="1" ht="12.75">
      <c r="A732" s="2"/>
      <c r="B732" s="2"/>
      <c r="C732" s="2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s="3" customFormat="1" ht="12.75">
      <c r="A733" s="2"/>
      <c r="B733" s="2"/>
      <c r="C733" s="2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1:46" s="3" customFormat="1" ht="12.75">
      <c r="A734" s="2"/>
      <c r="B734" s="2"/>
      <c r="C734" s="2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1:46" s="3" customFormat="1" ht="12.75">
      <c r="A735" s="2"/>
      <c r="B735" s="2"/>
      <c r="C735" s="2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1:46" s="3" customFormat="1" ht="12.75">
      <c r="A736" s="2"/>
      <c r="B736" s="2"/>
      <c r="C736" s="2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1:46" s="3" customFormat="1" ht="12.75">
      <c r="A737" s="2"/>
      <c r="B737" s="2"/>
      <c r="C737" s="2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s="3" customFormat="1" ht="12.75">
      <c r="A738" s="2"/>
      <c r="B738" s="2"/>
      <c r="C738" s="2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1:46" s="3" customFormat="1" ht="12.75">
      <c r="A739" s="2"/>
      <c r="B739" s="2"/>
      <c r="C739" s="2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1:46" s="3" customFormat="1" ht="12.75">
      <c r="A740" s="2"/>
      <c r="B740" s="2"/>
      <c r="C740" s="2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1:46" s="3" customFormat="1" ht="12.75">
      <c r="A741" s="2"/>
      <c r="B741" s="2"/>
      <c r="C741" s="2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s="3" customFormat="1" ht="12.75">
      <c r="A742" s="2"/>
      <c r="B742" s="2"/>
      <c r="C742" s="2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s="3" customFormat="1" ht="12.75">
      <c r="A743" s="2"/>
      <c r="B743" s="2"/>
      <c r="C743" s="2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1:46" s="3" customFormat="1" ht="12.75">
      <c r="A744" s="2"/>
      <c r="B744" s="2"/>
      <c r="C744" s="2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1:46" s="3" customFormat="1" ht="12.75">
      <c r="A745" s="2"/>
      <c r="B745" s="2"/>
      <c r="C745" s="2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1:46" s="3" customFormat="1" ht="12.75">
      <c r="A746" s="2"/>
      <c r="B746" s="2"/>
      <c r="C746" s="2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s="3" customFormat="1" ht="12.75">
      <c r="A747" s="2"/>
      <c r="B747" s="2"/>
      <c r="C747" s="2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s="3" customFormat="1" ht="12.75">
      <c r="A748" s="2"/>
      <c r="B748" s="2"/>
      <c r="C748" s="2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1:46" s="3" customFormat="1" ht="12.75">
      <c r="A749" s="2"/>
      <c r="B749" s="2"/>
      <c r="C749" s="2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1:46" s="3" customFormat="1" ht="12.75">
      <c r="A750" s="2"/>
      <c r="B750" s="2"/>
      <c r="C750" s="2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1:46" s="3" customFormat="1" ht="12.75">
      <c r="A751" s="2"/>
      <c r="B751" s="2"/>
      <c r="C751" s="2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s="3" customFormat="1" ht="12.75">
      <c r="A752" s="2"/>
      <c r="B752" s="2"/>
      <c r="C752" s="2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s="3" customFormat="1" ht="12.75">
      <c r="A753" s="2"/>
      <c r="B753" s="2"/>
      <c r="C753" s="2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s="3" customFormat="1" ht="12.75">
      <c r="A754" s="2"/>
      <c r="B754" s="2"/>
      <c r="C754" s="2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s="3" customFormat="1" ht="12.75">
      <c r="A755" s="2"/>
      <c r="B755" s="2"/>
      <c r="C755" s="2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1:46" s="3" customFormat="1" ht="12.75">
      <c r="A756" s="2"/>
      <c r="B756" s="2"/>
      <c r="C756" s="2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1:46" s="3" customFormat="1" ht="12.75">
      <c r="A757" s="2"/>
      <c r="B757" s="2"/>
      <c r="C757" s="2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1:46" s="3" customFormat="1" ht="12.75">
      <c r="A758" s="2"/>
      <c r="B758" s="2"/>
      <c r="C758" s="2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s="3" customFormat="1" ht="12.75">
      <c r="A759" s="2"/>
      <c r="B759" s="2"/>
      <c r="C759" s="2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s="3" customFormat="1" ht="12.75">
      <c r="A760" s="2"/>
      <c r="B760" s="2"/>
      <c r="C760" s="2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1:46" s="3" customFormat="1" ht="12.75">
      <c r="A761" s="2"/>
      <c r="B761" s="2"/>
      <c r="C761" s="2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s="3" customFormat="1" ht="12.75">
      <c r="A762" s="2"/>
      <c r="B762" s="2"/>
      <c r="C762" s="2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s="3" customFormat="1" ht="12.75">
      <c r="A763" s="2"/>
      <c r="B763" s="2"/>
      <c r="C763" s="2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s="3" customFormat="1" ht="12.75">
      <c r="A764" s="2"/>
      <c r="B764" s="2"/>
      <c r="C764" s="2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s="3" customFormat="1" ht="12.75">
      <c r="A765" s="2"/>
      <c r="B765" s="2"/>
      <c r="C765" s="2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s="3" customFormat="1" ht="12.75">
      <c r="A766" s="2"/>
      <c r="B766" s="2"/>
      <c r="C766" s="2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s="3" customFormat="1" ht="12.75">
      <c r="A767" s="2"/>
      <c r="B767" s="2"/>
      <c r="C767" s="2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s="3" customFormat="1" ht="12.75">
      <c r="A768" s="2"/>
      <c r="B768" s="2"/>
      <c r="C768" s="2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1:46" s="3" customFormat="1" ht="12.75">
      <c r="A769" s="2"/>
      <c r="B769" s="2"/>
      <c r="C769" s="2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s="3" customFormat="1" ht="12.75">
      <c r="A770" s="2"/>
      <c r="B770" s="2"/>
      <c r="C770" s="2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s="3" customFormat="1" ht="12.75">
      <c r="A771" s="2"/>
      <c r="B771" s="2"/>
      <c r="C771" s="2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1:46" s="3" customFormat="1" ht="12.75">
      <c r="A772" s="2"/>
      <c r="B772" s="2"/>
      <c r="C772" s="2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1:46" s="3" customFormat="1" ht="12.75">
      <c r="A773" s="2"/>
      <c r="B773" s="2"/>
      <c r="C773" s="2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1:46" s="3" customFormat="1" ht="12.75">
      <c r="A774" s="2"/>
      <c r="B774" s="2"/>
      <c r="C774" s="2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s="3" customFormat="1" ht="12.75">
      <c r="A775" s="2"/>
      <c r="B775" s="2"/>
      <c r="C775" s="2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s="3" customFormat="1" ht="12.75">
      <c r="A776" s="2"/>
      <c r="B776" s="2"/>
      <c r="C776" s="2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s="3" customFormat="1" ht="12.75">
      <c r="A777" s="2"/>
      <c r="B777" s="2"/>
      <c r="C777" s="2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s="3" customFormat="1" ht="12.75">
      <c r="A778" s="2"/>
      <c r="B778" s="2"/>
      <c r="C778" s="2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s="3" customFormat="1" ht="12.75">
      <c r="A779" s="2"/>
      <c r="B779" s="2"/>
      <c r="C779" s="2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s="3" customFormat="1" ht="12.75">
      <c r="A780" s="2"/>
      <c r="B780" s="2"/>
      <c r="C780" s="2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s="3" customFormat="1" ht="12.75">
      <c r="A781" s="2"/>
      <c r="B781" s="2"/>
      <c r="C781" s="2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s="3" customFormat="1" ht="12.75">
      <c r="A782" s="2"/>
      <c r="B782" s="2"/>
      <c r="C782" s="2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s="3" customFormat="1" ht="12.75">
      <c r="A783" s="2"/>
      <c r="B783" s="2"/>
      <c r="C783" s="2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s="3" customFormat="1" ht="12.75">
      <c r="A784" s="2"/>
      <c r="B784" s="2"/>
      <c r="C784" s="2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s="3" customFormat="1" ht="12.75">
      <c r="A785" s="2"/>
      <c r="B785" s="2"/>
      <c r="C785" s="2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s="3" customFormat="1" ht="12.75">
      <c r="A786" s="2"/>
      <c r="B786" s="2"/>
      <c r="C786" s="2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s="3" customFormat="1" ht="12.75">
      <c r="A787" s="2"/>
      <c r="B787" s="2"/>
      <c r="C787" s="2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s="3" customFormat="1" ht="12.75">
      <c r="A788" s="2"/>
      <c r="B788" s="2"/>
      <c r="C788" s="2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s="3" customFormat="1" ht="12.75">
      <c r="A789" s="2"/>
      <c r="B789" s="2"/>
      <c r="C789" s="2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s="3" customFormat="1" ht="12.75">
      <c r="A790" s="2"/>
      <c r="B790" s="2"/>
      <c r="C790" s="2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s="3" customFormat="1" ht="12.75">
      <c r="A791" s="2"/>
      <c r="B791" s="2"/>
      <c r="C791" s="2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s="3" customFormat="1" ht="12.75">
      <c r="A792" s="2"/>
      <c r="B792" s="2"/>
      <c r="C792" s="2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s="3" customFormat="1" ht="12.75">
      <c r="A793" s="2"/>
      <c r="B793" s="2"/>
      <c r="C793" s="2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s="3" customFormat="1" ht="12.75">
      <c r="A794" s="2"/>
      <c r="B794" s="2"/>
      <c r="C794" s="2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s="3" customFormat="1" ht="12.75">
      <c r="A795" s="2"/>
      <c r="B795" s="2"/>
      <c r="C795" s="2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s="3" customFormat="1" ht="12.75">
      <c r="A796" s="2"/>
      <c r="B796" s="2"/>
      <c r="C796" s="2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s="3" customFormat="1" ht="12.75">
      <c r="A797" s="2"/>
      <c r="B797" s="2"/>
      <c r="C797" s="2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s="3" customFormat="1" ht="12.75">
      <c r="A798" s="2"/>
      <c r="B798" s="2"/>
      <c r="C798" s="2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s="3" customFormat="1" ht="12.75">
      <c r="A799" s="2"/>
      <c r="B799" s="2"/>
      <c r="C799" s="2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s="3" customFormat="1" ht="12.75">
      <c r="A800" s="2"/>
      <c r="B800" s="2"/>
      <c r="C800" s="2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s="3" customFormat="1" ht="12.75">
      <c r="A801" s="2"/>
      <c r="B801" s="2"/>
      <c r="C801" s="2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s="3" customFormat="1" ht="12.75">
      <c r="A802" s="2"/>
      <c r="B802" s="2"/>
      <c r="C802" s="2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s="3" customFormat="1" ht="12.75">
      <c r="A803" s="2"/>
      <c r="B803" s="2"/>
      <c r="C803" s="2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s="3" customFormat="1" ht="12.75">
      <c r="A804" s="2"/>
      <c r="B804" s="2"/>
      <c r="C804" s="2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s="3" customFormat="1" ht="12.75">
      <c r="A805" s="2"/>
      <c r="B805" s="2"/>
      <c r="C805" s="2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s="3" customFormat="1" ht="12.75">
      <c r="A806" s="2"/>
      <c r="B806" s="2"/>
      <c r="C806" s="2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s="3" customFormat="1" ht="12.75">
      <c r="A807" s="2"/>
      <c r="B807" s="2"/>
      <c r="C807" s="2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s="3" customFormat="1" ht="12.75">
      <c r="A808" s="2"/>
      <c r="B808" s="2"/>
      <c r="C808" s="2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s="3" customFormat="1" ht="12.75">
      <c r="A809" s="2"/>
      <c r="B809" s="2"/>
      <c r="C809" s="2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s="3" customFormat="1" ht="12.75">
      <c r="A810" s="2"/>
      <c r="B810" s="2"/>
      <c r="C810" s="2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s="3" customFormat="1" ht="12.75">
      <c r="A811" s="2"/>
      <c r="B811" s="2"/>
      <c r="C811" s="2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s="3" customFormat="1" ht="12.75">
      <c r="A812" s="2"/>
      <c r="B812" s="2"/>
      <c r="C812" s="2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s="3" customFormat="1" ht="12.75">
      <c r="A813" s="2"/>
      <c r="B813" s="2"/>
      <c r="C813" s="2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s="3" customFormat="1" ht="12.75">
      <c r="A814" s="2"/>
      <c r="B814" s="2"/>
      <c r="C814" s="2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s="3" customFormat="1" ht="12.75">
      <c r="A815" s="2"/>
      <c r="B815" s="2"/>
      <c r="C815" s="2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s="3" customFormat="1" ht="12.75">
      <c r="A816" s="2"/>
      <c r="B816" s="2"/>
      <c r="C816" s="2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s="3" customFormat="1" ht="12.75">
      <c r="A817" s="2"/>
      <c r="B817" s="2"/>
      <c r="C817" s="2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s="3" customFormat="1" ht="12.75">
      <c r="A818" s="2"/>
      <c r="B818" s="2"/>
      <c r="C818" s="2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s="3" customFormat="1" ht="12.75">
      <c r="A819" s="2"/>
      <c r="B819" s="2"/>
      <c r="C819" s="2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s="3" customFormat="1" ht="12.75">
      <c r="A820" s="2"/>
      <c r="B820" s="2"/>
      <c r="C820" s="2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s="3" customFormat="1" ht="12.75">
      <c r="A821" s="2"/>
      <c r="B821" s="2"/>
      <c r="C821" s="2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s="3" customFormat="1" ht="12.75">
      <c r="A822" s="2"/>
      <c r="B822" s="2"/>
      <c r="C822" s="2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s="3" customFormat="1" ht="12.75">
      <c r="A823" s="2"/>
      <c r="B823" s="2"/>
      <c r="C823" s="2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s="3" customFormat="1" ht="12.75">
      <c r="A824" s="2"/>
      <c r="B824" s="2"/>
      <c r="C824" s="2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s="3" customFormat="1" ht="12.75">
      <c r="A825" s="2"/>
      <c r="B825" s="2"/>
      <c r="C825" s="2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s="3" customFormat="1" ht="12.75">
      <c r="A826" s="2"/>
      <c r="B826" s="2"/>
      <c r="C826" s="2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s="3" customFormat="1" ht="12.75">
      <c r="A827" s="2"/>
      <c r="B827" s="2"/>
      <c r="C827" s="2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s="3" customFormat="1" ht="12.75">
      <c r="A828" s="2"/>
      <c r="B828" s="2"/>
      <c r="C828" s="2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s="3" customFormat="1" ht="12.75">
      <c r="A829" s="2"/>
      <c r="B829" s="2"/>
      <c r="C829" s="2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s="3" customFormat="1" ht="12.75">
      <c r="A830" s="2"/>
      <c r="B830" s="2"/>
      <c r="C830" s="2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s="3" customFormat="1" ht="12.75">
      <c r="A831" s="2"/>
      <c r="B831" s="2"/>
      <c r="C831" s="2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s="3" customFormat="1" ht="12.75">
      <c r="A832" s="2"/>
      <c r="B832" s="2"/>
      <c r="C832" s="2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s="3" customFormat="1" ht="12.75">
      <c r="A833" s="2"/>
      <c r="B833" s="2"/>
      <c r="C833" s="2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s="3" customFormat="1" ht="12.75">
      <c r="A834" s="2"/>
      <c r="B834" s="2"/>
      <c r="C834" s="2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s="3" customFormat="1" ht="12.75">
      <c r="A835" s="2"/>
      <c r="B835" s="2"/>
      <c r="C835" s="2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s="3" customFormat="1" ht="12.75">
      <c r="A836" s="2"/>
      <c r="B836" s="2"/>
      <c r="C836" s="2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s="3" customFormat="1" ht="12.75">
      <c r="A837" s="2"/>
      <c r="B837" s="2"/>
      <c r="C837" s="2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s="3" customFormat="1" ht="12.75">
      <c r="A838" s="2"/>
      <c r="B838" s="2"/>
      <c r="C838" s="2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s="3" customFormat="1" ht="12.75">
      <c r="A839" s="2"/>
      <c r="B839" s="2"/>
      <c r="C839" s="2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s="3" customFormat="1" ht="12.75">
      <c r="A840" s="2"/>
      <c r="B840" s="2"/>
      <c r="C840" s="2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s="3" customFormat="1" ht="12.75">
      <c r="A841" s="2"/>
      <c r="B841" s="2"/>
      <c r="C841" s="2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s="3" customFormat="1" ht="12.75">
      <c r="A842" s="2"/>
      <c r="B842" s="2"/>
      <c r="C842" s="2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s="3" customFormat="1" ht="12.75">
      <c r="A843" s="2"/>
      <c r="B843" s="2"/>
      <c r="C843" s="2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s="3" customFormat="1" ht="12.75">
      <c r="A844" s="2"/>
      <c r="B844" s="2"/>
      <c r="C844" s="2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s="3" customFormat="1" ht="12.75">
      <c r="A845" s="2"/>
      <c r="B845" s="2"/>
      <c r="C845" s="2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s="3" customFormat="1" ht="12.75">
      <c r="A846" s="2"/>
      <c r="B846" s="2"/>
      <c r="C846" s="2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s="3" customFormat="1" ht="12.75">
      <c r="A847" s="2"/>
      <c r="B847" s="2"/>
      <c r="C847" s="2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s="3" customFormat="1" ht="12.75">
      <c r="A848" s="2"/>
      <c r="B848" s="2"/>
      <c r="C848" s="2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s="3" customFormat="1" ht="12.75">
      <c r="A849" s="2"/>
      <c r="B849" s="2"/>
      <c r="C849" s="2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s="3" customFormat="1" ht="12.75">
      <c r="A850" s="2"/>
      <c r="B850" s="2"/>
      <c r="C850" s="2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s="3" customFormat="1" ht="12.75">
      <c r="A851" s="2"/>
      <c r="B851" s="2"/>
      <c r="C851" s="2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s="3" customFormat="1" ht="12.75">
      <c r="A852" s="2"/>
      <c r="B852" s="2"/>
      <c r="C852" s="2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s="3" customFormat="1" ht="12.75">
      <c r="A853" s="2"/>
      <c r="B853" s="2"/>
      <c r="C853" s="2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s="3" customFormat="1" ht="12.75">
      <c r="A854" s="2"/>
      <c r="B854" s="2"/>
      <c r="C854" s="2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s="3" customFormat="1" ht="12.75">
      <c r="A855" s="2"/>
      <c r="B855" s="2"/>
      <c r="C855" s="2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s="3" customFormat="1" ht="12.75">
      <c r="A856" s="2"/>
      <c r="B856" s="2"/>
      <c r="C856" s="2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s="3" customFormat="1" ht="12.75">
      <c r="A857" s="2"/>
      <c r="B857" s="2"/>
      <c r="C857" s="2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s="3" customFormat="1" ht="12.75">
      <c r="A858" s="2"/>
      <c r="B858" s="2"/>
      <c r="C858" s="2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s="3" customFormat="1" ht="12.75">
      <c r="A859" s="2"/>
      <c r="B859" s="2"/>
      <c r="C859" s="2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s="3" customFormat="1" ht="12.75">
      <c r="A860" s="2"/>
      <c r="B860" s="2"/>
      <c r="C860" s="2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s="3" customFormat="1" ht="12.75">
      <c r="A861" s="2"/>
      <c r="B861" s="2"/>
      <c r="C861" s="2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s="3" customFormat="1" ht="12.75">
      <c r="A862" s="2"/>
      <c r="B862" s="2"/>
      <c r="C862" s="2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s="3" customFormat="1" ht="12.75">
      <c r="A863" s="2"/>
      <c r="B863" s="2"/>
      <c r="C863" s="2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s="3" customFormat="1" ht="12.75">
      <c r="A864" s="2"/>
      <c r="B864" s="2"/>
      <c r="C864" s="2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s="3" customFormat="1" ht="12.75">
      <c r="A865" s="2"/>
      <c r="B865" s="2"/>
      <c r="C865" s="2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ht="15">
      <c r="A866" s="1"/>
      <c r="B866" s="1"/>
      <c r="C866" s="1"/>
      <c r="D866" s="21"/>
      <c r="E866" s="21"/>
      <c r="F866" s="21"/>
      <c r="G866" s="21"/>
      <c r="H866" s="21"/>
      <c r="I866" s="21"/>
      <c r="J866" s="21"/>
      <c r="K866" s="2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</row>
    <row r="867" spans="1:46" ht="15">
      <c r="A867" s="1"/>
      <c r="B867" s="1"/>
      <c r="C867" s="1"/>
      <c r="D867" s="21"/>
      <c r="E867" s="21"/>
      <c r="F867" s="21"/>
      <c r="G867" s="21"/>
      <c r="H867" s="21"/>
      <c r="I867" s="21"/>
      <c r="J867" s="21"/>
      <c r="K867" s="2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</row>
    <row r="868" spans="1:46" ht="15">
      <c r="A868" s="1"/>
      <c r="B868" s="1"/>
      <c r="C868" s="1"/>
      <c r="D868" s="21"/>
      <c r="E868" s="21"/>
      <c r="F868" s="21"/>
      <c r="G868" s="21"/>
      <c r="H868" s="21"/>
      <c r="I868" s="21"/>
      <c r="J868" s="21"/>
      <c r="K868" s="2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</row>
    <row r="869" spans="1:46" ht="15">
      <c r="A869" s="1"/>
      <c r="B869" s="1"/>
      <c r="C869" s="1"/>
      <c r="D869" s="21"/>
      <c r="E869" s="21"/>
      <c r="F869" s="21"/>
      <c r="G869" s="21"/>
      <c r="H869" s="21"/>
      <c r="I869" s="21"/>
      <c r="J869" s="21"/>
      <c r="K869" s="2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</row>
    <row r="870" spans="1:46" ht="15">
      <c r="A870" s="1"/>
      <c r="B870" s="1"/>
      <c r="C870" s="1"/>
      <c r="D870" s="21"/>
      <c r="E870" s="21"/>
      <c r="F870" s="21"/>
      <c r="G870" s="21"/>
      <c r="H870" s="21"/>
      <c r="I870" s="21"/>
      <c r="J870" s="21"/>
      <c r="K870" s="2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</row>
    <row r="871" spans="1:46" ht="15">
      <c r="A871" s="1"/>
      <c r="B871" s="1"/>
      <c r="C871" s="1"/>
      <c r="D871" s="21"/>
      <c r="E871" s="21"/>
      <c r="F871" s="21"/>
      <c r="G871" s="21"/>
      <c r="H871" s="21"/>
      <c r="I871" s="21"/>
      <c r="J871" s="21"/>
      <c r="K871" s="2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</row>
    <row r="872" spans="1:46" ht="15">
      <c r="A872" s="1"/>
      <c r="B872" s="1"/>
      <c r="C872" s="1"/>
      <c r="D872" s="21"/>
      <c r="E872" s="21"/>
      <c r="F872" s="21"/>
      <c r="G872" s="21"/>
      <c r="H872" s="21"/>
      <c r="I872" s="21"/>
      <c r="J872" s="21"/>
      <c r="K872" s="2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</row>
    <row r="873" spans="1:46" ht="15">
      <c r="A873" s="1"/>
      <c r="B873" s="1"/>
      <c r="C873" s="1"/>
      <c r="D873" s="21"/>
      <c r="E873" s="21"/>
      <c r="F873" s="21"/>
      <c r="G873" s="21"/>
      <c r="H873" s="21"/>
      <c r="I873" s="21"/>
      <c r="J873" s="21"/>
      <c r="K873" s="2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</row>
    <row r="874" spans="1:46" ht="15">
      <c r="A874" s="1"/>
      <c r="B874" s="1"/>
      <c r="C874" s="1"/>
      <c r="D874" s="21"/>
      <c r="E874" s="21"/>
      <c r="F874" s="21"/>
      <c r="G874" s="21"/>
      <c r="H874" s="21"/>
      <c r="I874" s="21"/>
      <c r="J874" s="21"/>
      <c r="K874" s="2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</row>
    <row r="875" spans="1:46" ht="15">
      <c r="A875" s="1"/>
      <c r="B875" s="1"/>
      <c r="C875" s="1"/>
      <c r="D875" s="21"/>
      <c r="E875" s="21"/>
      <c r="F875" s="21"/>
      <c r="G875" s="21"/>
      <c r="H875" s="21"/>
      <c r="I875" s="21"/>
      <c r="J875" s="21"/>
      <c r="K875" s="2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</row>
    <row r="876" spans="1:46" ht="15">
      <c r="A876" s="1"/>
      <c r="B876" s="1"/>
      <c r="C876" s="1"/>
      <c r="D876" s="21"/>
      <c r="E876" s="21"/>
      <c r="F876" s="21"/>
      <c r="G876" s="21"/>
      <c r="H876" s="21"/>
      <c r="I876" s="21"/>
      <c r="J876" s="21"/>
      <c r="K876" s="2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</row>
    <row r="877" spans="1:46" ht="15">
      <c r="A877" s="1"/>
      <c r="B877" s="1"/>
      <c r="C877" s="1"/>
      <c r="D877" s="21"/>
      <c r="E877" s="21"/>
      <c r="F877" s="21"/>
      <c r="G877" s="21"/>
      <c r="H877" s="21"/>
      <c r="I877" s="21"/>
      <c r="J877" s="21"/>
      <c r="K877" s="2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</row>
    <row r="878" spans="1:46" ht="15">
      <c r="A878" s="1"/>
      <c r="B878" s="1"/>
      <c r="C878" s="1"/>
      <c r="D878" s="21"/>
      <c r="E878" s="21"/>
      <c r="F878" s="21"/>
      <c r="G878" s="21"/>
      <c r="H878" s="21"/>
      <c r="I878" s="21"/>
      <c r="J878" s="21"/>
      <c r="K878" s="2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</row>
    <row r="879" spans="1:46" ht="15">
      <c r="A879" s="1"/>
      <c r="B879" s="1"/>
      <c r="C879" s="1"/>
      <c r="D879" s="21"/>
      <c r="E879" s="21"/>
      <c r="F879" s="21"/>
      <c r="G879" s="21"/>
      <c r="H879" s="21"/>
      <c r="I879" s="21"/>
      <c r="J879" s="21"/>
      <c r="K879" s="2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</row>
    <row r="880" spans="1:46" ht="15">
      <c r="A880" s="1"/>
      <c r="B880" s="1"/>
      <c r="C880" s="1"/>
      <c r="D880" s="21"/>
      <c r="E880" s="21"/>
      <c r="F880" s="21"/>
      <c r="G880" s="21"/>
      <c r="H880" s="21"/>
      <c r="I880" s="21"/>
      <c r="J880" s="21"/>
      <c r="K880" s="2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</row>
    <row r="881" spans="1:46" ht="15">
      <c r="A881" s="1"/>
      <c r="B881" s="1"/>
      <c r="C881" s="1"/>
      <c r="D881" s="21"/>
      <c r="E881" s="21"/>
      <c r="F881" s="21"/>
      <c r="G881" s="21"/>
      <c r="H881" s="21"/>
      <c r="I881" s="21"/>
      <c r="J881" s="21"/>
      <c r="K881" s="2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</row>
    <row r="882" spans="1:46" ht="15">
      <c r="A882" s="1"/>
      <c r="B882" s="1"/>
      <c r="C882" s="1"/>
      <c r="D882" s="21"/>
      <c r="E882" s="21"/>
      <c r="F882" s="21"/>
      <c r="G882" s="21"/>
      <c r="H882" s="21"/>
      <c r="I882" s="21"/>
      <c r="J882" s="21"/>
      <c r="K882" s="2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</row>
    <row r="883" spans="1:46" ht="15">
      <c r="A883" s="1"/>
      <c r="B883" s="1"/>
      <c r="C883" s="1"/>
      <c r="D883" s="21"/>
      <c r="E883" s="21"/>
      <c r="F883" s="21"/>
      <c r="G883" s="21"/>
      <c r="H883" s="21"/>
      <c r="I883" s="21"/>
      <c r="J883" s="21"/>
      <c r="K883" s="2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</row>
    <row r="884" spans="1:46" ht="15">
      <c r="A884" s="1"/>
      <c r="B884" s="1"/>
      <c r="C884" s="1"/>
      <c r="D884" s="21"/>
      <c r="E884" s="21"/>
      <c r="F884" s="21"/>
      <c r="G884" s="21"/>
      <c r="H884" s="21"/>
      <c r="I884" s="21"/>
      <c r="J884" s="21"/>
      <c r="K884" s="2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</row>
    <row r="885" spans="1:46" ht="15">
      <c r="A885" s="1"/>
      <c r="B885" s="1"/>
      <c r="C885" s="1"/>
      <c r="D885" s="21"/>
      <c r="E885" s="21"/>
      <c r="F885" s="21"/>
      <c r="G885" s="21"/>
      <c r="H885" s="21"/>
      <c r="I885" s="21"/>
      <c r="J885" s="21"/>
      <c r="K885" s="2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</row>
    <row r="886" spans="1:46" ht="15">
      <c r="A886" s="1"/>
      <c r="B886" s="1"/>
      <c r="C886" s="1"/>
      <c r="D886" s="21"/>
      <c r="E886" s="21"/>
      <c r="F886" s="21"/>
      <c r="G886" s="21"/>
      <c r="H886" s="21"/>
      <c r="I886" s="21"/>
      <c r="J886" s="21"/>
      <c r="K886" s="2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</row>
    <row r="887" spans="1:46" ht="15">
      <c r="A887" s="1"/>
      <c r="B887" s="1"/>
      <c r="C887" s="1"/>
      <c r="D887" s="21"/>
      <c r="E887" s="21"/>
      <c r="F887" s="21"/>
      <c r="G887" s="21"/>
      <c r="H887" s="21"/>
      <c r="I887" s="21"/>
      <c r="J887" s="21"/>
      <c r="K887" s="2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</row>
    <row r="888" spans="1:46" ht="15">
      <c r="A888" s="1"/>
      <c r="B888" s="1"/>
      <c r="C888" s="1"/>
      <c r="D888" s="21"/>
      <c r="E888" s="21"/>
      <c r="F888" s="21"/>
      <c r="G888" s="21"/>
      <c r="H888" s="21"/>
      <c r="I888" s="21"/>
      <c r="J888" s="21"/>
      <c r="K888" s="2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</row>
    <row r="889" spans="1:46" ht="15">
      <c r="A889" s="1"/>
      <c r="B889" s="1"/>
      <c r="C889" s="1"/>
      <c r="D889" s="21"/>
      <c r="E889" s="21"/>
      <c r="F889" s="21"/>
      <c r="G889" s="21"/>
      <c r="H889" s="21"/>
      <c r="I889" s="21"/>
      <c r="J889" s="21"/>
      <c r="K889" s="2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</row>
    <row r="890" spans="1:46" ht="15">
      <c r="A890" s="1"/>
      <c r="B890" s="1"/>
      <c r="C890" s="1"/>
      <c r="D890" s="21"/>
      <c r="E890" s="21"/>
      <c r="F890" s="21"/>
      <c r="G890" s="21"/>
      <c r="H890" s="21"/>
      <c r="I890" s="21"/>
      <c r="J890" s="21"/>
      <c r="K890" s="2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</row>
    <row r="891" spans="1:46" ht="15">
      <c r="A891" s="1"/>
      <c r="B891" s="1"/>
      <c r="C891" s="1"/>
      <c r="D891" s="21"/>
      <c r="E891" s="21"/>
      <c r="F891" s="21"/>
      <c r="G891" s="21"/>
      <c r="H891" s="21"/>
      <c r="I891" s="21"/>
      <c r="J891" s="21"/>
      <c r="K891" s="2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</row>
    <row r="892" spans="1:46" ht="15">
      <c r="A892" s="1"/>
      <c r="B892" s="1"/>
      <c r="C892" s="1"/>
      <c r="D892" s="21"/>
      <c r="E892" s="21"/>
      <c r="F892" s="21"/>
      <c r="G892" s="21"/>
      <c r="H892" s="21"/>
      <c r="I892" s="21"/>
      <c r="J892" s="21"/>
      <c r="K892" s="2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</row>
    <row r="893" spans="1:46" ht="15">
      <c r="A893" s="1"/>
      <c r="B893" s="1"/>
      <c r="C893" s="1"/>
      <c r="D893" s="21"/>
      <c r="E893" s="21"/>
      <c r="F893" s="21"/>
      <c r="G893" s="21"/>
      <c r="H893" s="21"/>
      <c r="I893" s="21"/>
      <c r="J893" s="21"/>
      <c r="K893" s="2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</row>
    <row r="894" spans="1:46" ht="15">
      <c r="A894" s="1"/>
      <c r="B894" s="1"/>
      <c r="C894" s="1"/>
      <c r="D894" s="21"/>
      <c r="E894" s="21"/>
      <c r="F894" s="21"/>
      <c r="G894" s="21"/>
      <c r="H894" s="21"/>
      <c r="I894" s="21"/>
      <c r="J894" s="21"/>
      <c r="K894" s="2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</row>
    <row r="895" spans="1:46" ht="15">
      <c r="A895" s="1"/>
      <c r="B895" s="1"/>
      <c r="C895" s="1"/>
      <c r="D895" s="21"/>
      <c r="E895" s="21"/>
      <c r="F895" s="21"/>
      <c r="G895" s="21"/>
      <c r="H895" s="21"/>
      <c r="I895" s="21"/>
      <c r="J895" s="21"/>
      <c r="K895" s="2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</row>
    <row r="896" spans="1:46" ht="15">
      <c r="A896" s="1"/>
      <c r="B896" s="1"/>
      <c r="C896" s="1"/>
      <c r="D896" s="21"/>
      <c r="E896" s="21"/>
      <c r="F896" s="21"/>
      <c r="G896" s="21"/>
      <c r="H896" s="21"/>
      <c r="I896" s="21"/>
      <c r="J896" s="21"/>
      <c r="K896" s="2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</row>
    <row r="897" spans="1:46" ht="15">
      <c r="A897" s="1"/>
      <c r="B897" s="1"/>
      <c r="C897" s="1"/>
      <c r="D897" s="21"/>
      <c r="E897" s="21"/>
      <c r="F897" s="21"/>
      <c r="G897" s="21"/>
      <c r="H897" s="21"/>
      <c r="I897" s="21"/>
      <c r="J897" s="21"/>
      <c r="K897" s="2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</row>
    <row r="898" spans="1:46" ht="15">
      <c r="A898" s="1"/>
      <c r="B898" s="1"/>
      <c r="C898" s="1"/>
      <c r="D898" s="21"/>
      <c r="E898" s="21"/>
      <c r="F898" s="21"/>
      <c r="G898" s="21"/>
      <c r="H898" s="21"/>
      <c r="I898" s="21"/>
      <c r="J898" s="21"/>
      <c r="K898" s="2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</row>
    <row r="899" spans="1:46" ht="15">
      <c r="A899" s="1"/>
      <c r="B899" s="1"/>
      <c r="C899" s="1"/>
      <c r="D899" s="21"/>
      <c r="E899" s="21"/>
      <c r="F899" s="21"/>
      <c r="G899" s="21"/>
      <c r="H899" s="21"/>
      <c r="I899" s="21"/>
      <c r="J899" s="21"/>
      <c r="K899" s="2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</row>
    <row r="900" spans="1:46" ht="15">
      <c r="A900" s="1"/>
      <c r="B900" s="1"/>
      <c r="C900" s="1"/>
      <c r="D900" s="21"/>
      <c r="E900" s="21"/>
      <c r="F900" s="21"/>
      <c r="G900" s="21"/>
      <c r="H900" s="21"/>
      <c r="I900" s="21"/>
      <c r="J900" s="21"/>
      <c r="K900" s="2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</row>
    <row r="901" spans="1:46" ht="15">
      <c r="A901" s="1"/>
      <c r="B901" s="1"/>
      <c r="C901" s="1"/>
      <c r="D901" s="21"/>
      <c r="E901" s="21"/>
      <c r="F901" s="21"/>
      <c r="G901" s="21"/>
      <c r="H901" s="21"/>
      <c r="I901" s="21"/>
      <c r="J901" s="21"/>
      <c r="K901" s="2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</row>
    <row r="902" spans="1:46" ht="15">
      <c r="A902" s="1"/>
      <c r="B902" s="1"/>
      <c r="C902" s="1"/>
      <c r="D902" s="21"/>
      <c r="E902" s="21"/>
      <c r="F902" s="21"/>
      <c r="G902" s="21"/>
      <c r="H902" s="21"/>
      <c r="I902" s="21"/>
      <c r="J902" s="21"/>
      <c r="K902" s="2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</row>
    <row r="903" spans="1:46" ht="15">
      <c r="A903" s="1"/>
      <c r="B903" s="1"/>
      <c r="C903" s="1"/>
      <c r="D903" s="21"/>
      <c r="E903" s="21"/>
      <c r="F903" s="21"/>
      <c r="G903" s="21"/>
      <c r="H903" s="21"/>
      <c r="I903" s="21"/>
      <c r="J903" s="21"/>
      <c r="K903" s="2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</row>
    <row r="904" spans="1:46" ht="15">
      <c r="A904" s="1"/>
      <c r="B904" s="1"/>
      <c r="C904" s="1"/>
      <c r="D904" s="21"/>
      <c r="E904" s="21"/>
      <c r="F904" s="21"/>
      <c r="G904" s="21"/>
      <c r="H904" s="21"/>
      <c r="I904" s="21"/>
      <c r="J904" s="21"/>
      <c r="K904" s="2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</row>
    <row r="905" spans="1:46" ht="15">
      <c r="A905" s="1"/>
      <c r="B905" s="1"/>
      <c r="C905" s="1"/>
      <c r="D905" s="21"/>
      <c r="E905" s="21"/>
      <c r="F905" s="21"/>
      <c r="G905" s="21"/>
      <c r="H905" s="21"/>
      <c r="I905" s="21"/>
      <c r="J905" s="21"/>
      <c r="K905" s="2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</row>
    <row r="906" spans="1:46" ht="15">
      <c r="A906" s="1"/>
      <c r="B906" s="1"/>
      <c r="C906" s="1"/>
      <c r="D906" s="21"/>
      <c r="E906" s="21"/>
      <c r="F906" s="21"/>
      <c r="G906" s="21"/>
      <c r="H906" s="21"/>
      <c r="I906" s="21"/>
      <c r="J906" s="21"/>
      <c r="K906" s="2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</row>
    <row r="907" spans="1:46" ht="15">
      <c r="A907" s="1"/>
      <c r="B907" s="1"/>
      <c r="C907" s="1"/>
      <c r="D907" s="21"/>
      <c r="E907" s="21"/>
      <c r="F907" s="21"/>
      <c r="G907" s="21"/>
      <c r="H907" s="21"/>
      <c r="I907" s="21"/>
      <c r="J907" s="21"/>
      <c r="K907" s="2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</row>
    <row r="908" spans="1:46" ht="15">
      <c r="A908" s="1"/>
      <c r="B908" s="1"/>
      <c r="C908" s="1"/>
      <c r="D908" s="21"/>
      <c r="E908" s="21"/>
      <c r="F908" s="21"/>
      <c r="G908" s="21"/>
      <c r="H908" s="21"/>
      <c r="I908" s="21"/>
      <c r="J908" s="21"/>
      <c r="K908" s="2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</row>
    <row r="909" spans="1:46" ht="15">
      <c r="A909" s="1"/>
      <c r="B909" s="1"/>
      <c r="C909" s="1"/>
      <c r="D909" s="21"/>
      <c r="E909" s="21"/>
      <c r="F909" s="21"/>
      <c r="G909" s="21"/>
      <c r="H909" s="21"/>
      <c r="I909" s="21"/>
      <c r="J909" s="21"/>
      <c r="K909" s="2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</row>
    <row r="910" spans="1:46" ht="15">
      <c r="A910" s="1"/>
      <c r="B910" s="1"/>
      <c r="C910" s="1"/>
      <c r="D910" s="21"/>
      <c r="E910" s="21"/>
      <c r="F910" s="21"/>
      <c r="G910" s="21"/>
      <c r="H910" s="21"/>
      <c r="I910" s="21"/>
      <c r="J910" s="21"/>
      <c r="K910" s="2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</row>
    <row r="911" spans="1:46" ht="15">
      <c r="A911" s="1"/>
      <c r="B911" s="1"/>
      <c r="C911" s="1"/>
      <c r="D911" s="21"/>
      <c r="E911" s="21"/>
      <c r="F911" s="21"/>
      <c r="G911" s="21"/>
      <c r="H911" s="21"/>
      <c r="I911" s="21"/>
      <c r="J911" s="21"/>
      <c r="K911" s="2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</row>
    <row r="912" spans="1:46" ht="15">
      <c r="A912" s="1"/>
      <c r="B912" s="1"/>
      <c r="C912" s="1"/>
      <c r="D912" s="21"/>
      <c r="E912" s="21"/>
      <c r="F912" s="21"/>
      <c r="G912" s="21"/>
      <c r="H912" s="21"/>
      <c r="I912" s="21"/>
      <c r="J912" s="21"/>
      <c r="K912" s="2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</row>
    <row r="913" spans="1:46" ht="15">
      <c r="A913" s="1"/>
      <c r="B913" s="1"/>
      <c r="C913" s="1"/>
      <c r="D913" s="21"/>
      <c r="E913" s="21"/>
      <c r="F913" s="21"/>
      <c r="G913" s="21"/>
      <c r="H913" s="21"/>
      <c r="I913" s="21"/>
      <c r="J913" s="21"/>
      <c r="K913" s="2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</row>
    <row r="914" spans="1:46" ht="15">
      <c r="A914" s="1"/>
      <c r="B914" s="1"/>
      <c r="C914" s="1"/>
      <c r="D914" s="21"/>
      <c r="E914" s="21"/>
      <c r="F914" s="21"/>
      <c r="G914" s="21"/>
      <c r="H914" s="21"/>
      <c r="I914" s="21"/>
      <c r="J914" s="21"/>
      <c r="K914" s="2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</row>
    <row r="915" spans="1:46" ht="15">
      <c r="A915" s="1"/>
      <c r="B915" s="1"/>
      <c r="C915" s="1"/>
      <c r="D915" s="21"/>
      <c r="E915" s="21"/>
      <c r="F915" s="21"/>
      <c r="G915" s="21"/>
      <c r="H915" s="21"/>
      <c r="I915" s="21"/>
      <c r="J915" s="21"/>
      <c r="K915" s="2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</row>
    <row r="916" spans="1:46" ht="15">
      <c r="A916" s="1"/>
      <c r="B916" s="1"/>
      <c r="C916" s="1"/>
      <c r="D916" s="21"/>
      <c r="E916" s="21"/>
      <c r="F916" s="21"/>
      <c r="G916" s="21"/>
      <c r="H916" s="21"/>
      <c r="I916" s="21"/>
      <c r="J916" s="21"/>
      <c r="K916" s="2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</row>
    <row r="917" spans="1:46" ht="15">
      <c r="A917" s="1"/>
      <c r="B917" s="1"/>
      <c r="C917" s="1"/>
      <c r="D917" s="21"/>
      <c r="E917" s="21"/>
      <c r="F917" s="21"/>
      <c r="G917" s="21"/>
      <c r="H917" s="21"/>
      <c r="I917" s="21"/>
      <c r="J917" s="21"/>
      <c r="K917" s="2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</row>
    <row r="918" spans="1:46" ht="15">
      <c r="A918" s="1"/>
      <c r="B918" s="1"/>
      <c r="C918" s="1"/>
      <c r="D918" s="21"/>
      <c r="E918" s="21"/>
      <c r="F918" s="21"/>
      <c r="G918" s="21"/>
      <c r="H918" s="21"/>
      <c r="I918" s="21"/>
      <c r="J918" s="21"/>
      <c r="K918" s="2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</row>
    <row r="919" spans="1:46" ht="15">
      <c r="A919" s="1"/>
      <c r="B919" s="1"/>
      <c r="C919" s="1"/>
      <c r="D919" s="21"/>
      <c r="E919" s="21"/>
      <c r="F919" s="21"/>
      <c r="G919" s="21"/>
      <c r="H919" s="21"/>
      <c r="I919" s="21"/>
      <c r="J919" s="21"/>
      <c r="K919" s="2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</row>
    <row r="920" spans="1:46" ht="15">
      <c r="A920" s="1"/>
      <c r="B920" s="1"/>
      <c r="C920" s="1"/>
      <c r="D920" s="21"/>
      <c r="E920" s="21"/>
      <c r="F920" s="21"/>
      <c r="G920" s="21"/>
      <c r="H920" s="21"/>
      <c r="I920" s="21"/>
      <c r="J920" s="21"/>
      <c r="K920" s="2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</row>
    <row r="921" spans="1:46" ht="15">
      <c r="A921" s="1"/>
      <c r="B921" s="1"/>
      <c r="C921" s="1"/>
      <c r="D921" s="21"/>
      <c r="E921" s="21"/>
      <c r="F921" s="21"/>
      <c r="G921" s="21"/>
      <c r="H921" s="21"/>
      <c r="I921" s="21"/>
      <c r="J921" s="21"/>
      <c r="K921" s="2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</row>
    <row r="922" spans="1:46" ht="15">
      <c r="A922" s="1"/>
      <c r="B922" s="1"/>
      <c r="C922" s="1"/>
      <c r="D922" s="21"/>
      <c r="E922" s="21"/>
      <c r="F922" s="21"/>
      <c r="G922" s="21"/>
      <c r="H922" s="21"/>
      <c r="I922" s="21"/>
      <c r="J922" s="21"/>
      <c r="K922" s="2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</row>
    <row r="923" spans="1:46" ht="15">
      <c r="A923" s="1"/>
      <c r="B923" s="1"/>
      <c r="C923" s="1"/>
      <c r="D923" s="21"/>
      <c r="E923" s="21"/>
      <c r="F923" s="21"/>
      <c r="G923" s="21"/>
      <c r="H923" s="21"/>
      <c r="I923" s="21"/>
      <c r="J923" s="21"/>
      <c r="K923" s="2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</row>
    <row r="924" spans="1:46" ht="15">
      <c r="A924" s="1"/>
      <c r="B924" s="1"/>
      <c r="C924" s="1"/>
      <c r="D924" s="21"/>
      <c r="E924" s="21"/>
      <c r="F924" s="21"/>
      <c r="G924" s="21"/>
      <c r="H924" s="21"/>
      <c r="I924" s="21"/>
      <c r="J924" s="21"/>
      <c r="K924" s="2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</row>
    <row r="925" spans="1:46" ht="15">
      <c r="A925" s="1"/>
      <c r="B925" s="1"/>
      <c r="C925" s="1"/>
      <c r="D925" s="21"/>
      <c r="E925" s="21"/>
      <c r="F925" s="21"/>
      <c r="G925" s="21"/>
      <c r="H925" s="21"/>
      <c r="I925" s="21"/>
      <c r="J925" s="21"/>
      <c r="K925" s="2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</row>
    <row r="926" spans="1:46" ht="15">
      <c r="A926" s="1"/>
      <c r="B926" s="1"/>
      <c r="C926" s="1"/>
      <c r="D926" s="21"/>
      <c r="E926" s="21"/>
      <c r="F926" s="21"/>
      <c r="G926" s="21"/>
      <c r="H926" s="21"/>
      <c r="I926" s="21"/>
      <c r="J926" s="21"/>
      <c r="K926" s="2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</row>
    <row r="927" spans="1:46" ht="15">
      <c r="A927" s="1"/>
      <c r="B927" s="1"/>
      <c r="C927" s="1"/>
      <c r="D927" s="21"/>
      <c r="E927" s="21"/>
      <c r="F927" s="21"/>
      <c r="G927" s="21"/>
      <c r="H927" s="21"/>
      <c r="I927" s="21"/>
      <c r="J927" s="21"/>
      <c r="K927" s="2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</row>
    <row r="928" spans="1:46" ht="15">
      <c r="A928" s="1"/>
      <c r="B928" s="1"/>
      <c r="C928" s="1"/>
      <c r="D928" s="21"/>
      <c r="E928" s="21"/>
      <c r="F928" s="21"/>
      <c r="G928" s="21"/>
      <c r="H928" s="21"/>
      <c r="I928" s="21"/>
      <c r="J928" s="21"/>
      <c r="K928" s="2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</row>
    <row r="929" spans="1:46" ht="15">
      <c r="A929" s="1"/>
      <c r="B929" s="1"/>
      <c r="C929" s="1"/>
      <c r="D929" s="21"/>
      <c r="E929" s="21"/>
      <c r="F929" s="21"/>
      <c r="G929" s="21"/>
      <c r="H929" s="21"/>
      <c r="I929" s="21"/>
      <c r="J929" s="21"/>
      <c r="K929" s="2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</row>
    <row r="930" spans="1:46" ht="15">
      <c r="A930" s="1"/>
      <c r="B930" s="1"/>
      <c r="C930" s="1"/>
      <c r="D930" s="21"/>
      <c r="E930" s="21"/>
      <c r="F930" s="21"/>
      <c r="G930" s="21"/>
      <c r="H930" s="21"/>
      <c r="I930" s="21"/>
      <c r="J930" s="21"/>
      <c r="K930" s="2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</row>
    <row r="931" spans="1:46" ht="15">
      <c r="A931" s="1"/>
      <c r="B931" s="1"/>
      <c r="C931" s="1"/>
      <c r="D931" s="21"/>
      <c r="E931" s="21"/>
      <c r="F931" s="21"/>
      <c r="G931" s="21"/>
      <c r="H931" s="21"/>
      <c r="I931" s="21"/>
      <c r="J931" s="21"/>
      <c r="K931" s="2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</row>
    <row r="932" spans="1:46" ht="15">
      <c r="A932" s="1"/>
      <c r="B932" s="1"/>
      <c r="C932" s="1"/>
      <c r="D932" s="21"/>
      <c r="E932" s="21"/>
      <c r="F932" s="21"/>
      <c r="G932" s="21"/>
      <c r="H932" s="21"/>
      <c r="I932" s="21"/>
      <c r="J932" s="21"/>
      <c r="K932" s="2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</row>
    <row r="933" spans="1:46" ht="15">
      <c r="A933" s="1"/>
      <c r="B933" s="1"/>
      <c r="C933" s="1"/>
      <c r="D933" s="21"/>
      <c r="E933" s="21"/>
      <c r="F933" s="21"/>
      <c r="G933" s="21"/>
      <c r="H933" s="21"/>
      <c r="I933" s="21"/>
      <c r="J933" s="21"/>
      <c r="K933" s="2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</row>
    <row r="934" spans="1:46" ht="15">
      <c r="A934" s="1"/>
      <c r="B934" s="1"/>
      <c r="C934" s="1"/>
      <c r="D934" s="21"/>
      <c r="E934" s="21"/>
      <c r="F934" s="21"/>
      <c r="G934" s="21"/>
      <c r="H934" s="21"/>
      <c r="I934" s="21"/>
      <c r="J934" s="21"/>
      <c r="K934" s="2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</row>
    <row r="935" spans="1:46" ht="15">
      <c r="A935" s="1"/>
      <c r="B935" s="1"/>
      <c r="C935" s="1"/>
      <c r="D935" s="21"/>
      <c r="E935" s="21"/>
      <c r="F935" s="21"/>
      <c r="G935" s="21"/>
      <c r="H935" s="21"/>
      <c r="I935" s="21"/>
      <c r="J935" s="21"/>
      <c r="K935" s="2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</row>
    <row r="936" spans="1:46" ht="15">
      <c r="A936" s="1"/>
      <c r="B936" s="1"/>
      <c r="C936" s="1"/>
      <c r="D936" s="21"/>
      <c r="E936" s="21"/>
      <c r="F936" s="21"/>
      <c r="G936" s="21"/>
      <c r="H936" s="21"/>
      <c r="I936" s="21"/>
      <c r="J936" s="21"/>
      <c r="K936" s="2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</row>
    <row r="937" spans="1:46" ht="15">
      <c r="A937" s="1"/>
      <c r="B937" s="1"/>
      <c r="C937" s="1"/>
      <c r="D937" s="21"/>
      <c r="E937" s="21"/>
      <c r="F937" s="21"/>
      <c r="G937" s="21"/>
      <c r="H937" s="21"/>
      <c r="I937" s="21"/>
      <c r="J937" s="21"/>
      <c r="K937" s="2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</row>
    <row r="938" spans="1:46" ht="15">
      <c r="A938" s="1"/>
      <c r="B938" s="1"/>
      <c r="C938" s="1"/>
      <c r="D938" s="21"/>
      <c r="E938" s="21"/>
      <c r="F938" s="21"/>
      <c r="G938" s="21"/>
      <c r="H938" s="21"/>
      <c r="I938" s="21"/>
      <c r="J938" s="21"/>
      <c r="K938" s="2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</row>
    <row r="939" spans="1:46" ht="15">
      <c r="A939" s="1"/>
      <c r="B939" s="1"/>
      <c r="C939" s="1"/>
      <c r="D939" s="21"/>
      <c r="E939" s="21"/>
      <c r="F939" s="21"/>
      <c r="G939" s="21"/>
      <c r="H939" s="21"/>
      <c r="I939" s="21"/>
      <c r="J939" s="21"/>
      <c r="K939" s="2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</row>
    <row r="940" spans="1:46" ht="15">
      <c r="A940" s="1"/>
      <c r="B940" s="1"/>
      <c r="C940" s="1"/>
      <c r="D940" s="21"/>
      <c r="E940" s="21"/>
      <c r="F940" s="21"/>
      <c r="G940" s="21"/>
      <c r="H940" s="21"/>
      <c r="I940" s="21"/>
      <c r="J940" s="21"/>
      <c r="K940" s="2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</row>
    <row r="941" spans="1:46" ht="15">
      <c r="A941" s="1"/>
      <c r="B941" s="1"/>
      <c r="C941" s="1"/>
      <c r="D941" s="21"/>
      <c r="E941" s="21"/>
      <c r="F941" s="21"/>
      <c r="G941" s="21"/>
      <c r="H941" s="21"/>
      <c r="I941" s="21"/>
      <c r="J941" s="21"/>
      <c r="K941" s="2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</row>
    <row r="942" spans="1:46" ht="15">
      <c r="A942" s="1"/>
      <c r="B942" s="1"/>
      <c r="C942" s="1"/>
      <c r="D942" s="21"/>
      <c r="E942" s="21"/>
      <c r="F942" s="21"/>
      <c r="G942" s="21"/>
      <c r="H942" s="21"/>
      <c r="I942" s="21"/>
      <c r="J942" s="21"/>
      <c r="K942" s="2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</row>
    <row r="943" spans="1:46" ht="15">
      <c r="A943" s="1"/>
      <c r="B943" s="1"/>
      <c r="C943" s="1"/>
      <c r="D943" s="21"/>
      <c r="E943" s="21"/>
      <c r="F943" s="21"/>
      <c r="G943" s="21"/>
      <c r="H943" s="21"/>
      <c r="I943" s="21"/>
      <c r="J943" s="21"/>
      <c r="K943" s="2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</row>
    <row r="944" spans="1:46" ht="15">
      <c r="A944" s="1"/>
      <c r="B944" s="1"/>
      <c r="C944" s="1"/>
      <c r="D944" s="21"/>
      <c r="E944" s="21"/>
      <c r="F944" s="21"/>
      <c r="G944" s="21"/>
      <c r="H944" s="21"/>
      <c r="I944" s="21"/>
      <c r="J944" s="21"/>
      <c r="K944" s="2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</row>
    <row r="945" spans="1:46" ht="15">
      <c r="A945" s="1"/>
      <c r="B945" s="1"/>
      <c r="C945" s="1"/>
      <c r="D945" s="21"/>
      <c r="E945" s="21"/>
      <c r="F945" s="21"/>
      <c r="G945" s="21"/>
      <c r="H945" s="21"/>
      <c r="I945" s="21"/>
      <c r="J945" s="21"/>
      <c r="K945" s="2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</row>
    <row r="946" spans="1:46" ht="15">
      <c r="A946" s="1"/>
      <c r="B946" s="1"/>
      <c r="C946" s="1"/>
      <c r="D946" s="21"/>
      <c r="E946" s="21"/>
      <c r="F946" s="21"/>
      <c r="G946" s="21"/>
      <c r="H946" s="21"/>
      <c r="I946" s="21"/>
      <c r="J946" s="21"/>
      <c r="K946" s="2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</row>
    <row r="947" spans="1:46" ht="15">
      <c r="A947" s="1"/>
      <c r="B947" s="1"/>
      <c r="C947" s="1"/>
      <c r="D947" s="21"/>
      <c r="E947" s="21"/>
      <c r="F947" s="21"/>
      <c r="G947" s="21"/>
      <c r="H947" s="21"/>
      <c r="I947" s="21"/>
      <c r="J947" s="21"/>
      <c r="K947" s="2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</row>
    <row r="948" spans="1:46" ht="15">
      <c r="A948" s="1"/>
      <c r="B948" s="1"/>
      <c r="C948" s="1"/>
      <c r="D948" s="21"/>
      <c r="E948" s="21"/>
      <c r="F948" s="21"/>
      <c r="G948" s="21"/>
      <c r="H948" s="21"/>
      <c r="I948" s="21"/>
      <c r="J948" s="21"/>
      <c r="K948" s="2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</row>
    <row r="949" spans="1:46" ht="15">
      <c r="A949" s="1"/>
      <c r="B949" s="1"/>
      <c r="C949" s="1"/>
      <c r="D949" s="21"/>
      <c r="E949" s="21"/>
      <c r="F949" s="21"/>
      <c r="G949" s="21"/>
      <c r="H949" s="21"/>
      <c r="I949" s="21"/>
      <c r="J949" s="21"/>
      <c r="K949" s="2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</row>
    <row r="950" spans="1:46" ht="15">
      <c r="A950" s="1"/>
      <c r="B950" s="1"/>
      <c r="C950" s="1"/>
      <c r="D950" s="21"/>
      <c r="E950" s="21"/>
      <c r="F950" s="21"/>
      <c r="G950" s="21"/>
      <c r="H950" s="21"/>
      <c r="I950" s="21"/>
      <c r="J950" s="21"/>
      <c r="K950" s="2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</row>
    <row r="951" spans="1:46" ht="15">
      <c r="A951" s="1"/>
      <c r="B951" s="1"/>
      <c r="C951" s="1"/>
      <c r="D951" s="21"/>
      <c r="E951" s="21"/>
      <c r="F951" s="21"/>
      <c r="G951" s="21"/>
      <c r="H951" s="21"/>
      <c r="I951" s="21"/>
      <c r="J951" s="21"/>
      <c r="K951" s="2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</row>
    <row r="952" spans="1:46" ht="15">
      <c r="A952" s="1"/>
      <c r="B952" s="1"/>
      <c r="C952" s="1"/>
      <c r="D952" s="21"/>
      <c r="E952" s="21"/>
      <c r="F952" s="21"/>
      <c r="G952" s="21"/>
      <c r="H952" s="21"/>
      <c r="I952" s="21"/>
      <c r="J952" s="21"/>
      <c r="K952" s="2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</row>
    <row r="953" spans="1:46" ht="15">
      <c r="A953" s="1"/>
      <c r="B953" s="1"/>
      <c r="C953" s="1"/>
      <c r="D953" s="21"/>
      <c r="E953" s="21"/>
      <c r="F953" s="21"/>
      <c r="G953" s="21"/>
      <c r="H953" s="21"/>
      <c r="I953" s="21"/>
      <c r="J953" s="21"/>
      <c r="K953" s="2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</row>
    <row r="954" spans="1:46" ht="15">
      <c r="A954" s="1"/>
      <c r="B954" s="1"/>
      <c r="C954" s="1"/>
      <c r="D954" s="21"/>
      <c r="E954" s="21"/>
      <c r="F954" s="21"/>
      <c r="G954" s="21"/>
      <c r="H954" s="21"/>
      <c r="I954" s="21"/>
      <c r="J954" s="21"/>
      <c r="K954" s="2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</row>
    <row r="955" spans="1:46" ht="15">
      <c r="A955" s="1"/>
      <c r="B955" s="1"/>
      <c r="C955" s="1"/>
      <c r="D955" s="21"/>
      <c r="E955" s="21"/>
      <c r="F955" s="21"/>
      <c r="G955" s="21"/>
      <c r="H955" s="21"/>
      <c r="I955" s="21"/>
      <c r="J955" s="21"/>
      <c r="K955" s="2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</row>
    <row r="956" spans="1:46" ht="15">
      <c r="A956" s="1"/>
      <c r="B956" s="1"/>
      <c r="C956" s="1"/>
      <c r="D956" s="21"/>
      <c r="E956" s="21"/>
      <c r="F956" s="21"/>
      <c r="G956" s="21"/>
      <c r="H956" s="21"/>
      <c r="I956" s="21"/>
      <c r="J956" s="21"/>
      <c r="K956" s="2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</row>
    <row r="957" spans="1:46" ht="15">
      <c r="A957" s="1"/>
      <c r="B957" s="1"/>
      <c r="C957" s="1"/>
      <c r="D957" s="21"/>
      <c r="E957" s="21"/>
      <c r="F957" s="21"/>
      <c r="G957" s="21"/>
      <c r="H957" s="21"/>
      <c r="I957" s="21"/>
      <c r="J957" s="21"/>
      <c r="K957" s="2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</row>
    <row r="958" spans="1:46" ht="15">
      <c r="A958" s="1"/>
      <c r="B958" s="1"/>
      <c r="C958" s="1"/>
      <c r="D958" s="21"/>
      <c r="E958" s="21"/>
      <c r="F958" s="21"/>
      <c r="G958" s="21"/>
      <c r="H958" s="21"/>
      <c r="I958" s="21"/>
      <c r="J958" s="21"/>
      <c r="K958" s="2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</row>
    <row r="959" spans="1:46" ht="15">
      <c r="A959" s="1"/>
      <c r="B959" s="1"/>
      <c r="C959" s="1"/>
      <c r="D959" s="21"/>
      <c r="E959" s="21"/>
      <c r="F959" s="21"/>
      <c r="G959" s="21"/>
      <c r="H959" s="21"/>
      <c r="I959" s="21"/>
      <c r="J959" s="21"/>
      <c r="K959" s="2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</row>
    <row r="960" spans="1:46" ht="15">
      <c r="A960" s="1"/>
      <c r="B960" s="1"/>
      <c r="C960" s="1"/>
      <c r="D960" s="21"/>
      <c r="E960" s="21"/>
      <c r="F960" s="21"/>
      <c r="G960" s="21"/>
      <c r="H960" s="21"/>
      <c r="I960" s="21"/>
      <c r="J960" s="21"/>
      <c r="K960" s="2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</row>
    <row r="961" spans="1:46" ht="15">
      <c r="A961" s="1"/>
      <c r="B961" s="1"/>
      <c r="C961" s="1"/>
      <c r="D961" s="21"/>
      <c r="E961" s="21"/>
      <c r="F961" s="21"/>
      <c r="G961" s="21"/>
      <c r="H961" s="21"/>
      <c r="I961" s="21"/>
      <c r="J961" s="21"/>
      <c r="K961" s="2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</row>
    <row r="962" spans="1:46" ht="15">
      <c r="A962" s="1"/>
      <c r="B962" s="1"/>
      <c r="C962" s="1"/>
      <c r="D962" s="21"/>
      <c r="E962" s="21"/>
      <c r="F962" s="21"/>
      <c r="G962" s="21"/>
      <c r="H962" s="21"/>
      <c r="I962" s="21"/>
      <c r="J962" s="21"/>
      <c r="K962" s="2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</row>
    <row r="963" spans="1:46" ht="15">
      <c r="A963" s="1"/>
      <c r="B963" s="1"/>
      <c r="C963" s="1"/>
      <c r="D963" s="21"/>
      <c r="E963" s="21"/>
      <c r="F963" s="21"/>
      <c r="G963" s="21"/>
      <c r="H963" s="21"/>
      <c r="I963" s="21"/>
      <c r="J963" s="21"/>
      <c r="K963" s="2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</row>
    <row r="964" spans="1:46" ht="15">
      <c r="A964" s="1"/>
      <c r="B964" s="1"/>
      <c r="C964" s="1"/>
      <c r="D964" s="21"/>
      <c r="E964" s="21"/>
      <c r="F964" s="21"/>
      <c r="G964" s="21"/>
      <c r="H964" s="21"/>
      <c r="I964" s="21"/>
      <c r="J964" s="21"/>
      <c r="K964" s="2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</row>
    <row r="965" spans="1:46" ht="15">
      <c r="A965" s="1"/>
      <c r="B965" s="1"/>
      <c r="C965" s="1"/>
      <c r="D965" s="21"/>
      <c r="E965" s="21"/>
      <c r="F965" s="21"/>
      <c r="G965" s="21"/>
      <c r="H965" s="21"/>
      <c r="I965" s="21"/>
      <c r="J965" s="21"/>
      <c r="K965" s="2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</row>
    <row r="966" spans="1:46" ht="15">
      <c r="A966" s="1"/>
      <c r="B966" s="1"/>
      <c r="C966" s="1"/>
      <c r="D966" s="21"/>
      <c r="E966" s="21"/>
      <c r="F966" s="21"/>
      <c r="G966" s="21"/>
      <c r="H966" s="21"/>
      <c r="I966" s="21"/>
      <c r="J966" s="21"/>
      <c r="K966" s="2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</row>
    <row r="967" spans="1:46" ht="15">
      <c r="A967" s="1"/>
      <c r="B967" s="1"/>
      <c r="C967" s="1"/>
      <c r="D967" s="21"/>
      <c r="E967" s="21"/>
      <c r="F967" s="21"/>
      <c r="G967" s="21"/>
      <c r="H967" s="21"/>
      <c r="I967" s="21"/>
      <c r="J967" s="21"/>
      <c r="K967" s="2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</row>
    <row r="968" spans="1:46" ht="15">
      <c r="A968" s="1"/>
      <c r="B968" s="1"/>
      <c r="C968" s="1"/>
      <c r="D968" s="21"/>
      <c r="E968" s="21"/>
      <c r="F968" s="21"/>
      <c r="G968" s="21"/>
      <c r="H968" s="21"/>
      <c r="I968" s="21"/>
      <c r="J968" s="21"/>
      <c r="K968" s="2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</row>
    <row r="969" spans="1:46" ht="15">
      <c r="A969" s="1"/>
      <c r="B969" s="1"/>
      <c r="C969" s="1"/>
      <c r="D969" s="21"/>
      <c r="E969" s="21"/>
      <c r="F969" s="21"/>
      <c r="G969" s="21"/>
      <c r="H969" s="21"/>
      <c r="I969" s="21"/>
      <c r="J969" s="21"/>
      <c r="K969" s="2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</row>
    <row r="970" spans="1:46" ht="15">
      <c r="A970" s="1"/>
      <c r="B970" s="1"/>
      <c r="C970" s="1"/>
      <c r="D970" s="21"/>
      <c r="E970" s="21"/>
      <c r="F970" s="21"/>
      <c r="G970" s="21"/>
      <c r="H970" s="21"/>
      <c r="I970" s="21"/>
      <c r="J970" s="21"/>
      <c r="K970" s="2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</row>
    <row r="971" spans="1:46" ht="15">
      <c r="A971" s="1"/>
      <c r="B971" s="1"/>
      <c r="C971" s="1"/>
      <c r="D971" s="21"/>
      <c r="E971" s="21"/>
      <c r="F971" s="21"/>
      <c r="G971" s="21"/>
      <c r="H971" s="21"/>
      <c r="I971" s="21"/>
      <c r="J971" s="21"/>
      <c r="K971" s="2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</row>
    <row r="972" spans="1:46" ht="15">
      <c r="A972" s="1"/>
      <c r="B972" s="1"/>
      <c r="C972" s="1"/>
      <c r="D972" s="21"/>
      <c r="E972" s="21"/>
      <c r="F972" s="21"/>
      <c r="G972" s="21"/>
      <c r="H972" s="21"/>
      <c r="I972" s="21"/>
      <c r="J972" s="21"/>
      <c r="K972" s="2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</row>
    <row r="973" spans="1:46" ht="15">
      <c r="A973" s="1"/>
      <c r="B973" s="1"/>
      <c r="C973" s="1"/>
      <c r="D973" s="21"/>
      <c r="E973" s="21"/>
      <c r="F973" s="21"/>
      <c r="G973" s="21"/>
      <c r="H973" s="21"/>
      <c r="I973" s="21"/>
      <c r="J973" s="21"/>
      <c r="K973" s="2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</row>
    <row r="974" spans="1:46" ht="15">
      <c r="A974" s="1"/>
      <c r="B974" s="1"/>
      <c r="C974" s="1"/>
      <c r="D974" s="21"/>
      <c r="E974" s="21"/>
      <c r="F974" s="21"/>
      <c r="G974" s="21"/>
      <c r="H974" s="21"/>
      <c r="I974" s="21"/>
      <c r="J974" s="21"/>
      <c r="K974" s="2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</row>
    <row r="975" spans="1:46" ht="15">
      <c r="A975" s="1"/>
      <c r="B975" s="1"/>
      <c r="C975" s="1"/>
      <c r="D975" s="21"/>
      <c r="E975" s="21"/>
      <c r="F975" s="21"/>
      <c r="G975" s="21"/>
      <c r="H975" s="21"/>
      <c r="I975" s="21"/>
      <c r="J975" s="21"/>
      <c r="K975" s="2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</row>
    <row r="976" spans="1:46" ht="15">
      <c r="A976" s="1"/>
      <c r="B976" s="1"/>
      <c r="C976" s="1"/>
      <c r="D976" s="21"/>
      <c r="E976" s="21"/>
      <c r="F976" s="21"/>
      <c r="G976" s="21"/>
      <c r="H976" s="21"/>
      <c r="I976" s="21"/>
      <c r="J976" s="21"/>
      <c r="K976" s="2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</row>
    <row r="977" spans="1:46" ht="15">
      <c r="A977" s="1"/>
      <c r="B977" s="1"/>
      <c r="C977" s="1"/>
      <c r="D977" s="21"/>
      <c r="E977" s="21"/>
      <c r="F977" s="21"/>
      <c r="G977" s="21"/>
      <c r="H977" s="21"/>
      <c r="I977" s="21"/>
      <c r="J977" s="21"/>
      <c r="K977" s="2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</row>
    <row r="978" spans="1:46" ht="15">
      <c r="A978" s="1"/>
      <c r="B978" s="1"/>
      <c r="C978" s="1"/>
      <c r="D978" s="21"/>
      <c r="E978" s="21"/>
      <c r="F978" s="21"/>
      <c r="G978" s="21"/>
      <c r="H978" s="21"/>
      <c r="I978" s="21"/>
      <c r="J978" s="21"/>
      <c r="K978" s="2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</row>
    <row r="979" spans="1:46" ht="15">
      <c r="A979" s="1"/>
      <c r="B979" s="1"/>
      <c r="C979" s="1"/>
      <c r="D979" s="21"/>
      <c r="E979" s="21"/>
      <c r="F979" s="21"/>
      <c r="G979" s="21"/>
      <c r="H979" s="21"/>
      <c r="I979" s="21"/>
      <c r="J979" s="21"/>
      <c r="K979" s="2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</row>
    <row r="980" spans="1:46" ht="15">
      <c r="A980" s="1"/>
      <c r="B980" s="1"/>
      <c r="C980" s="1"/>
      <c r="D980" s="21"/>
      <c r="E980" s="21"/>
      <c r="F980" s="21"/>
      <c r="G980" s="21"/>
      <c r="H980" s="21"/>
      <c r="I980" s="21"/>
      <c r="J980" s="21"/>
      <c r="K980" s="2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</row>
    <row r="981" spans="1:46" ht="15">
      <c r="A981" s="1"/>
      <c r="B981" s="1"/>
      <c r="C981" s="1"/>
      <c r="D981" s="21"/>
      <c r="E981" s="21"/>
      <c r="F981" s="21"/>
      <c r="G981" s="21"/>
      <c r="H981" s="21"/>
      <c r="I981" s="21"/>
      <c r="J981" s="21"/>
      <c r="K981" s="2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</row>
    <row r="982" spans="1:46" ht="15">
      <c r="A982" s="1"/>
      <c r="B982" s="1"/>
      <c r="C982" s="1"/>
      <c r="D982" s="21"/>
      <c r="E982" s="21"/>
      <c r="F982" s="21"/>
      <c r="G982" s="21"/>
      <c r="H982" s="21"/>
      <c r="I982" s="21"/>
      <c r="J982" s="21"/>
      <c r="K982" s="2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</row>
    <row r="983" spans="1:46" ht="15">
      <c r="A983" s="1"/>
      <c r="B983" s="1"/>
      <c r="C983" s="1"/>
      <c r="D983" s="21"/>
      <c r="E983" s="21"/>
      <c r="F983" s="21"/>
      <c r="G983" s="21"/>
      <c r="H983" s="21"/>
      <c r="I983" s="21"/>
      <c r="J983" s="21"/>
      <c r="K983" s="2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</row>
    <row r="984" spans="1:46" ht="15">
      <c r="A984" s="1"/>
      <c r="B984" s="1"/>
      <c r="C984" s="1"/>
      <c r="D984" s="21"/>
      <c r="E984" s="21"/>
      <c r="F984" s="21"/>
      <c r="G984" s="21"/>
      <c r="H984" s="21"/>
      <c r="I984" s="21"/>
      <c r="J984" s="21"/>
      <c r="K984" s="2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</row>
    <row r="985" spans="1:46" ht="15">
      <c r="A985" s="1"/>
      <c r="B985" s="1"/>
      <c r="C985" s="1"/>
      <c r="D985" s="21"/>
      <c r="E985" s="21"/>
      <c r="F985" s="21"/>
      <c r="G985" s="21"/>
      <c r="H985" s="21"/>
      <c r="I985" s="21"/>
      <c r="J985" s="21"/>
      <c r="K985" s="2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</row>
    <row r="986" spans="1:46" ht="15">
      <c r="A986" s="1"/>
      <c r="B986" s="1"/>
      <c r="C986" s="1"/>
      <c r="D986" s="21"/>
      <c r="E986" s="21"/>
      <c r="F986" s="21"/>
      <c r="G986" s="21"/>
      <c r="H986" s="21"/>
      <c r="I986" s="21"/>
      <c r="J986" s="21"/>
      <c r="K986" s="2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</row>
    <row r="987" spans="1:46" ht="15">
      <c r="A987" s="1"/>
      <c r="B987" s="1"/>
      <c r="C987" s="1"/>
      <c r="D987" s="21"/>
      <c r="E987" s="21"/>
      <c r="F987" s="21"/>
      <c r="G987" s="21"/>
      <c r="H987" s="21"/>
      <c r="I987" s="21"/>
      <c r="J987" s="21"/>
      <c r="K987" s="2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</row>
    <row r="988" spans="1:46" ht="15">
      <c r="A988" s="1"/>
      <c r="B988" s="1"/>
      <c r="C988" s="1"/>
      <c r="D988" s="21"/>
      <c r="E988" s="21"/>
      <c r="F988" s="21"/>
      <c r="G988" s="21"/>
      <c r="H988" s="21"/>
      <c r="I988" s="21"/>
      <c r="J988" s="21"/>
      <c r="K988" s="2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</row>
    <row r="989" spans="1:46" ht="15">
      <c r="A989" s="1"/>
      <c r="B989" s="1"/>
      <c r="C989" s="1"/>
      <c r="D989" s="21"/>
      <c r="E989" s="21"/>
      <c r="F989" s="21"/>
      <c r="G989" s="21"/>
      <c r="H989" s="21"/>
      <c r="I989" s="21"/>
      <c r="J989" s="21"/>
      <c r="K989" s="2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</row>
    <row r="990" spans="1:46" ht="15">
      <c r="A990" s="1"/>
      <c r="B990" s="1"/>
      <c r="C990" s="1"/>
      <c r="D990" s="21"/>
      <c r="E990" s="21"/>
      <c r="F990" s="21"/>
      <c r="G990" s="21"/>
      <c r="H990" s="21"/>
      <c r="I990" s="21"/>
      <c r="J990" s="21"/>
      <c r="K990" s="2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</row>
    <row r="991" spans="1:46" ht="15">
      <c r="A991" s="1"/>
      <c r="B991" s="1"/>
      <c r="C991" s="1"/>
      <c r="D991" s="21"/>
      <c r="E991" s="21"/>
      <c r="F991" s="21"/>
      <c r="G991" s="21"/>
      <c r="H991" s="21"/>
      <c r="I991" s="21"/>
      <c r="J991" s="21"/>
      <c r="K991" s="2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</row>
    <row r="992" spans="1:46" ht="15">
      <c r="A992" s="1"/>
      <c r="B992" s="1"/>
      <c r="C992" s="1"/>
      <c r="D992" s="21"/>
      <c r="E992" s="21"/>
      <c r="F992" s="21"/>
      <c r="G992" s="21"/>
      <c r="H992" s="21"/>
      <c r="I992" s="21"/>
      <c r="J992" s="21"/>
      <c r="K992" s="2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</row>
    <row r="993" spans="1:46" ht="15">
      <c r="A993" s="1"/>
      <c r="B993" s="1"/>
      <c r="C993" s="1"/>
      <c r="D993" s="21"/>
      <c r="E993" s="21"/>
      <c r="F993" s="21"/>
      <c r="G993" s="21"/>
      <c r="H993" s="21"/>
      <c r="I993" s="21"/>
      <c r="J993" s="21"/>
      <c r="K993" s="2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</row>
    <row r="994" spans="1:46" ht="15">
      <c r="A994" s="1"/>
      <c r="B994" s="1"/>
      <c r="C994" s="1"/>
      <c r="D994" s="21"/>
      <c r="E994" s="21"/>
      <c r="F994" s="21"/>
      <c r="G994" s="21"/>
      <c r="H994" s="21"/>
      <c r="I994" s="21"/>
      <c r="J994" s="21"/>
      <c r="K994" s="2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</row>
    <row r="995" spans="1:46" ht="15">
      <c r="A995" s="1"/>
      <c r="B995" s="1"/>
      <c r="C995" s="1"/>
      <c r="D995" s="21"/>
      <c r="E995" s="21"/>
      <c r="F995" s="21"/>
      <c r="G995" s="21"/>
      <c r="H995" s="21"/>
      <c r="I995" s="21"/>
      <c r="J995" s="21"/>
      <c r="K995" s="2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</row>
    <row r="996" spans="1:46" ht="15">
      <c r="A996" s="1"/>
      <c r="B996" s="1"/>
      <c r="C996" s="1"/>
      <c r="D996" s="21"/>
      <c r="E996" s="21"/>
      <c r="F996" s="21"/>
      <c r="G996" s="21"/>
      <c r="H996" s="21"/>
      <c r="I996" s="21"/>
      <c r="J996" s="21"/>
      <c r="K996" s="2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</row>
    <row r="997" spans="1:46" ht="15">
      <c r="A997" s="1"/>
      <c r="B997" s="1"/>
      <c r="C997" s="1"/>
      <c r="D997" s="21"/>
      <c r="E997" s="21"/>
      <c r="F997" s="21"/>
      <c r="G997" s="21"/>
      <c r="H997" s="21"/>
      <c r="I997" s="21"/>
      <c r="J997" s="21"/>
      <c r="K997" s="2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</row>
    <row r="998" spans="1:46" ht="15">
      <c r="A998" s="1"/>
      <c r="B998" s="1"/>
      <c r="C998" s="1"/>
      <c r="D998" s="21"/>
      <c r="E998" s="21"/>
      <c r="F998" s="21"/>
      <c r="G998" s="21"/>
      <c r="H998" s="21"/>
      <c r="I998" s="21"/>
      <c r="J998" s="21"/>
      <c r="K998" s="2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</row>
    <row r="999" spans="1:46" ht="15">
      <c r="A999" s="1"/>
      <c r="B999" s="1"/>
      <c r="C999" s="1"/>
      <c r="D999" s="21"/>
      <c r="E999" s="21"/>
      <c r="F999" s="21"/>
      <c r="G999" s="21"/>
      <c r="H999" s="21"/>
      <c r="I999" s="21"/>
      <c r="J999" s="21"/>
      <c r="K999" s="2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</row>
    <row r="1000" spans="1:46" ht="15">
      <c r="A1000" s="1"/>
      <c r="B1000" s="1"/>
      <c r="C1000" s="1"/>
      <c r="D1000" s="21"/>
      <c r="E1000" s="21"/>
      <c r="F1000" s="21"/>
      <c r="G1000" s="21"/>
      <c r="H1000" s="21"/>
      <c r="I1000" s="21"/>
      <c r="J1000" s="21"/>
      <c r="K1000" s="2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</row>
    <row r="1001" spans="1:46" ht="15">
      <c r="A1001" s="1"/>
      <c r="B1001" s="1"/>
      <c r="C1001" s="1"/>
      <c r="D1001" s="21"/>
      <c r="E1001" s="21"/>
      <c r="F1001" s="21"/>
      <c r="G1001" s="21"/>
      <c r="H1001" s="21"/>
      <c r="I1001" s="21"/>
      <c r="J1001" s="21"/>
      <c r="K1001" s="2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</row>
    <row r="1002" spans="1:46" ht="15">
      <c r="A1002" s="1"/>
      <c r="B1002" s="1"/>
      <c r="C1002" s="1"/>
      <c r="D1002" s="21"/>
      <c r="E1002" s="21"/>
      <c r="F1002" s="21"/>
      <c r="G1002" s="21"/>
      <c r="H1002" s="21"/>
      <c r="I1002" s="21"/>
      <c r="J1002" s="21"/>
      <c r="K1002" s="2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</row>
    <row r="1003" spans="1:46" ht="15">
      <c r="A1003" s="1"/>
      <c r="B1003" s="1"/>
      <c r="C1003" s="1"/>
      <c r="D1003" s="21"/>
      <c r="E1003" s="21"/>
      <c r="F1003" s="21"/>
      <c r="G1003" s="21"/>
      <c r="H1003" s="21"/>
      <c r="I1003" s="21"/>
      <c r="J1003" s="21"/>
      <c r="K1003" s="2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</row>
    <row r="1004" spans="1:46" ht="15">
      <c r="A1004" s="1"/>
      <c r="B1004" s="1"/>
      <c r="C1004" s="1"/>
      <c r="D1004" s="21"/>
      <c r="E1004" s="21"/>
      <c r="F1004" s="21"/>
      <c r="G1004" s="21"/>
      <c r="H1004" s="21"/>
      <c r="I1004" s="21"/>
      <c r="J1004" s="21"/>
      <c r="K1004" s="2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</row>
    <row r="1005" spans="1:46" ht="15">
      <c r="A1005" s="1"/>
      <c r="B1005" s="1"/>
      <c r="C1005" s="1"/>
      <c r="D1005" s="21"/>
      <c r="E1005" s="21"/>
      <c r="F1005" s="21"/>
      <c r="G1005" s="21"/>
      <c r="H1005" s="21"/>
      <c r="I1005" s="21"/>
      <c r="J1005" s="21"/>
      <c r="K1005" s="2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</row>
    <row r="1006" spans="1:46" ht="15">
      <c r="A1006" s="1"/>
      <c r="B1006" s="1"/>
      <c r="C1006" s="1"/>
      <c r="D1006" s="21"/>
      <c r="E1006" s="21"/>
      <c r="F1006" s="21"/>
      <c r="G1006" s="21"/>
      <c r="H1006" s="21"/>
      <c r="I1006" s="21"/>
      <c r="J1006" s="21"/>
      <c r="K1006" s="2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</row>
    <row r="1007" spans="1:46" ht="15">
      <c r="A1007" s="1"/>
      <c r="B1007" s="1"/>
      <c r="C1007" s="1"/>
      <c r="D1007" s="21"/>
      <c r="E1007" s="21"/>
      <c r="F1007" s="21"/>
      <c r="G1007" s="21"/>
      <c r="H1007" s="21"/>
      <c r="I1007" s="21"/>
      <c r="J1007" s="21"/>
      <c r="K1007" s="2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</row>
    <row r="1008" spans="1:46" ht="15">
      <c r="A1008" s="1"/>
      <c r="B1008" s="1"/>
      <c r="C1008" s="1"/>
      <c r="D1008" s="21"/>
      <c r="E1008" s="21"/>
      <c r="F1008" s="21"/>
      <c r="G1008" s="21"/>
      <c r="H1008" s="21"/>
      <c r="I1008" s="21"/>
      <c r="J1008" s="21"/>
      <c r="K1008" s="2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</row>
    <row r="1009" spans="1:46" ht="15">
      <c r="A1009" s="1"/>
      <c r="B1009" s="1"/>
      <c r="C1009" s="1"/>
      <c r="D1009" s="21"/>
      <c r="E1009" s="21"/>
      <c r="F1009" s="21"/>
      <c r="G1009" s="21"/>
      <c r="H1009" s="21"/>
      <c r="I1009" s="21"/>
      <c r="J1009" s="21"/>
      <c r="K1009" s="2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</row>
    <row r="1010" spans="1:46" ht="15">
      <c r="A1010" s="1"/>
      <c r="B1010" s="1"/>
      <c r="C1010" s="1"/>
      <c r="D1010" s="21"/>
      <c r="E1010" s="21"/>
      <c r="F1010" s="21"/>
      <c r="G1010" s="21"/>
      <c r="H1010" s="21"/>
      <c r="I1010" s="21"/>
      <c r="J1010" s="21"/>
      <c r="K1010" s="2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</row>
    <row r="1011" spans="1:46" ht="15">
      <c r="A1011" s="1"/>
      <c r="B1011" s="1"/>
      <c r="C1011" s="1"/>
      <c r="D1011" s="21"/>
      <c r="E1011" s="21"/>
      <c r="F1011" s="21"/>
      <c r="G1011" s="21"/>
      <c r="H1011" s="21"/>
      <c r="I1011" s="21"/>
      <c r="J1011" s="21"/>
      <c r="K1011" s="2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</row>
    <row r="1012" spans="1:46" ht="15">
      <c r="A1012" s="1"/>
      <c r="B1012" s="1"/>
      <c r="C1012" s="1"/>
      <c r="D1012" s="21"/>
      <c r="E1012" s="21"/>
      <c r="F1012" s="21"/>
      <c r="G1012" s="21"/>
      <c r="H1012" s="21"/>
      <c r="I1012" s="21"/>
      <c r="J1012" s="21"/>
      <c r="K1012" s="2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</row>
    <row r="1013" spans="1:46" ht="15">
      <c r="A1013" s="1"/>
      <c r="B1013" s="1"/>
      <c r="C1013" s="1"/>
      <c r="D1013" s="21"/>
      <c r="E1013" s="21"/>
      <c r="F1013" s="21"/>
      <c r="G1013" s="21"/>
      <c r="H1013" s="21"/>
      <c r="I1013" s="21"/>
      <c r="J1013" s="21"/>
      <c r="K1013" s="2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</row>
    <row r="1014" spans="1:46" ht="15">
      <c r="A1014" s="1"/>
      <c r="B1014" s="1"/>
      <c r="C1014" s="1"/>
      <c r="D1014" s="21"/>
      <c r="E1014" s="21"/>
      <c r="F1014" s="21"/>
      <c r="G1014" s="21"/>
      <c r="H1014" s="21"/>
      <c r="I1014" s="21"/>
      <c r="J1014" s="21"/>
      <c r="K1014" s="2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</row>
    <row r="1015" spans="1:46" ht="15">
      <c r="A1015" s="1"/>
      <c r="B1015" s="1"/>
      <c r="C1015" s="1"/>
      <c r="D1015" s="21"/>
      <c r="E1015" s="21"/>
      <c r="F1015" s="21"/>
      <c r="G1015" s="21"/>
      <c r="H1015" s="21"/>
      <c r="I1015" s="21"/>
      <c r="J1015" s="21"/>
      <c r="K1015" s="2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</row>
    <row r="1016" spans="1:46" ht="15">
      <c r="A1016" s="1"/>
      <c r="B1016" s="1"/>
      <c r="C1016" s="1"/>
      <c r="D1016" s="21"/>
      <c r="E1016" s="21"/>
      <c r="F1016" s="21"/>
      <c r="G1016" s="21"/>
      <c r="H1016" s="21"/>
      <c r="I1016" s="21"/>
      <c r="J1016" s="21"/>
      <c r="K1016" s="2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</row>
    <row r="1017" spans="1:46" ht="15">
      <c r="A1017" s="1"/>
      <c r="B1017" s="1"/>
      <c r="C1017" s="1"/>
      <c r="D1017" s="21"/>
      <c r="E1017" s="21"/>
      <c r="F1017" s="21"/>
      <c r="G1017" s="21"/>
      <c r="H1017" s="21"/>
      <c r="I1017" s="21"/>
      <c r="J1017" s="21"/>
      <c r="K1017" s="2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</row>
    <row r="1018" spans="1:46" ht="15">
      <c r="A1018" s="1"/>
      <c r="B1018" s="1"/>
      <c r="C1018" s="1"/>
      <c r="D1018" s="21"/>
      <c r="E1018" s="21"/>
      <c r="F1018" s="21"/>
      <c r="G1018" s="21"/>
      <c r="H1018" s="21"/>
      <c r="I1018" s="21"/>
      <c r="J1018" s="21"/>
      <c r="K1018" s="2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</row>
    <row r="1019" spans="1:46" ht="15">
      <c r="A1019" s="1"/>
      <c r="B1019" s="1"/>
      <c r="C1019" s="1"/>
      <c r="D1019" s="21"/>
      <c r="E1019" s="21"/>
      <c r="F1019" s="21"/>
      <c r="G1019" s="21"/>
      <c r="H1019" s="21"/>
      <c r="I1019" s="21"/>
      <c r="J1019" s="21"/>
      <c r="K1019" s="2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</row>
    <row r="1020" spans="1:46" ht="15">
      <c r="A1020" s="1"/>
      <c r="B1020" s="1"/>
      <c r="C1020" s="1"/>
      <c r="D1020" s="21"/>
      <c r="E1020" s="21"/>
      <c r="F1020" s="21"/>
      <c r="G1020" s="21"/>
      <c r="H1020" s="21"/>
      <c r="I1020" s="21"/>
      <c r="J1020" s="21"/>
      <c r="K1020" s="2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</row>
    <row r="1021" spans="1:46" ht="15">
      <c r="A1021" s="1"/>
      <c r="B1021" s="1"/>
      <c r="C1021" s="1"/>
      <c r="D1021" s="21"/>
      <c r="E1021" s="21"/>
      <c r="F1021" s="21"/>
      <c r="G1021" s="21"/>
      <c r="H1021" s="21"/>
      <c r="I1021" s="21"/>
      <c r="J1021" s="21"/>
      <c r="K1021" s="2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</row>
    <row r="1022" spans="1:46" ht="15">
      <c r="A1022" s="1"/>
      <c r="B1022" s="1"/>
      <c r="C1022" s="1"/>
      <c r="D1022" s="21"/>
      <c r="E1022" s="21"/>
      <c r="F1022" s="21"/>
      <c r="G1022" s="21"/>
      <c r="H1022" s="21"/>
      <c r="I1022" s="21"/>
      <c r="J1022" s="21"/>
      <c r="K1022" s="2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</row>
    <row r="1023" spans="1:46" ht="15">
      <c r="A1023" s="1"/>
      <c r="B1023" s="1"/>
      <c r="C1023" s="1"/>
      <c r="D1023" s="21"/>
      <c r="E1023" s="21"/>
      <c r="F1023" s="21"/>
      <c r="G1023" s="21"/>
      <c r="H1023" s="21"/>
      <c r="I1023" s="21"/>
      <c r="J1023" s="21"/>
      <c r="K1023" s="2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</row>
    <row r="1024" spans="1:46" ht="15">
      <c r="A1024" s="1"/>
      <c r="B1024" s="1"/>
      <c r="C1024" s="1"/>
      <c r="D1024" s="21"/>
      <c r="E1024" s="21"/>
      <c r="F1024" s="21"/>
      <c r="G1024" s="21"/>
      <c r="H1024" s="21"/>
      <c r="I1024" s="21"/>
      <c r="J1024" s="21"/>
      <c r="K1024" s="2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</row>
    <row r="1025" spans="1:46" ht="15">
      <c r="A1025" s="1"/>
      <c r="B1025" s="1"/>
      <c r="C1025" s="1"/>
      <c r="D1025" s="21"/>
      <c r="E1025" s="21"/>
      <c r="F1025" s="21"/>
      <c r="G1025" s="21"/>
      <c r="H1025" s="21"/>
      <c r="I1025" s="21"/>
      <c r="J1025" s="21"/>
      <c r="K1025" s="2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</row>
    <row r="1026" spans="1:46" ht="15">
      <c r="A1026" s="1"/>
      <c r="B1026" s="1"/>
      <c r="C1026" s="1"/>
      <c r="D1026" s="21"/>
      <c r="E1026" s="21"/>
      <c r="F1026" s="21"/>
      <c r="G1026" s="21"/>
      <c r="H1026" s="21"/>
      <c r="I1026" s="21"/>
      <c r="J1026" s="21"/>
      <c r="K1026" s="2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</row>
    <row r="1027" spans="1:46" ht="15">
      <c r="A1027" s="1"/>
      <c r="B1027" s="1"/>
      <c r="C1027" s="1"/>
      <c r="D1027" s="21"/>
      <c r="E1027" s="21"/>
      <c r="F1027" s="21"/>
      <c r="G1027" s="21"/>
      <c r="H1027" s="21"/>
      <c r="I1027" s="21"/>
      <c r="J1027" s="21"/>
      <c r="K1027" s="2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</row>
    <row r="1028" spans="1:46" ht="15">
      <c r="A1028" s="1"/>
      <c r="B1028" s="1"/>
      <c r="C1028" s="1"/>
      <c r="D1028" s="21"/>
      <c r="E1028" s="21"/>
      <c r="F1028" s="21"/>
      <c r="G1028" s="21"/>
      <c r="H1028" s="21"/>
      <c r="I1028" s="21"/>
      <c r="J1028" s="21"/>
      <c r="K1028" s="2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</row>
    <row r="1029" spans="1:46" ht="15">
      <c r="A1029" s="1"/>
      <c r="B1029" s="1"/>
      <c r="C1029" s="1"/>
      <c r="D1029" s="21"/>
      <c r="E1029" s="21"/>
      <c r="F1029" s="21"/>
      <c r="G1029" s="21"/>
      <c r="H1029" s="21"/>
      <c r="I1029" s="21"/>
      <c r="J1029" s="21"/>
      <c r="K1029" s="2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</row>
    <row r="1030" spans="1:46" ht="15">
      <c r="A1030" s="1"/>
      <c r="B1030" s="1"/>
      <c r="C1030" s="1"/>
      <c r="D1030" s="21"/>
      <c r="E1030" s="21"/>
      <c r="F1030" s="21"/>
      <c r="G1030" s="21"/>
      <c r="H1030" s="21"/>
      <c r="I1030" s="21"/>
      <c r="J1030" s="21"/>
      <c r="K1030" s="2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</row>
    <row r="1031" spans="1:46" ht="15">
      <c r="A1031" s="1"/>
      <c r="B1031" s="1"/>
      <c r="C1031" s="1"/>
      <c r="D1031" s="21"/>
      <c r="E1031" s="21"/>
      <c r="F1031" s="21"/>
      <c r="G1031" s="21"/>
      <c r="H1031" s="21"/>
      <c r="I1031" s="21"/>
      <c r="J1031" s="21"/>
      <c r="K1031" s="2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</row>
    <row r="1032" spans="1:46" ht="15">
      <c r="A1032" s="1"/>
      <c r="B1032" s="1"/>
      <c r="C1032" s="1"/>
      <c r="D1032" s="21"/>
      <c r="E1032" s="21"/>
      <c r="F1032" s="21"/>
      <c r="G1032" s="21"/>
      <c r="H1032" s="21"/>
      <c r="I1032" s="21"/>
      <c r="J1032" s="21"/>
      <c r="K1032" s="2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</row>
    <row r="1033" spans="1:46" ht="15">
      <c r="A1033" s="1"/>
      <c r="B1033" s="1"/>
      <c r="C1033" s="1"/>
      <c r="D1033" s="21"/>
      <c r="E1033" s="21"/>
      <c r="F1033" s="21"/>
      <c r="G1033" s="21"/>
      <c r="H1033" s="21"/>
      <c r="I1033" s="21"/>
      <c r="J1033" s="21"/>
      <c r="K1033" s="2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</row>
    <row r="1034" spans="1:46" ht="15">
      <c r="A1034" s="1"/>
      <c r="B1034" s="1"/>
      <c r="C1034" s="1"/>
      <c r="D1034" s="21"/>
      <c r="E1034" s="21"/>
      <c r="F1034" s="21"/>
      <c r="G1034" s="21"/>
      <c r="H1034" s="21"/>
      <c r="I1034" s="21"/>
      <c r="J1034" s="21"/>
      <c r="K1034" s="2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</row>
    <row r="1035" spans="1:46" ht="15">
      <c r="A1035" s="1"/>
      <c r="B1035" s="1"/>
      <c r="C1035" s="1"/>
      <c r="D1035" s="21"/>
      <c r="E1035" s="21"/>
      <c r="F1035" s="21"/>
      <c r="G1035" s="21"/>
      <c r="H1035" s="21"/>
      <c r="I1035" s="21"/>
      <c r="J1035" s="21"/>
      <c r="K1035" s="2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</row>
    <row r="1036" spans="1:46" ht="15">
      <c r="A1036" s="1"/>
      <c r="B1036" s="1"/>
      <c r="C1036" s="1"/>
      <c r="D1036" s="21"/>
      <c r="E1036" s="21"/>
      <c r="F1036" s="21"/>
      <c r="G1036" s="21"/>
      <c r="H1036" s="21"/>
      <c r="I1036" s="21"/>
      <c r="J1036" s="21"/>
      <c r="K1036" s="2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</row>
    <row r="1037" spans="1:46" ht="15">
      <c r="A1037" s="1"/>
      <c r="B1037" s="1"/>
      <c r="C1037" s="1"/>
      <c r="D1037" s="21"/>
      <c r="E1037" s="21"/>
      <c r="F1037" s="21"/>
      <c r="G1037" s="21"/>
      <c r="H1037" s="21"/>
      <c r="I1037" s="21"/>
      <c r="J1037" s="21"/>
      <c r="K1037" s="2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</row>
    <row r="1038" spans="1:46" ht="15">
      <c r="A1038" s="1"/>
      <c r="B1038" s="1"/>
      <c r="C1038" s="1"/>
      <c r="D1038" s="21"/>
      <c r="E1038" s="21"/>
      <c r="F1038" s="21"/>
      <c r="G1038" s="21"/>
      <c r="H1038" s="21"/>
      <c r="I1038" s="21"/>
      <c r="J1038" s="21"/>
      <c r="K1038" s="2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</row>
    <row r="1039" spans="1:46" ht="15">
      <c r="A1039" s="1"/>
      <c r="B1039" s="1"/>
      <c r="C1039" s="1"/>
      <c r="D1039" s="21"/>
      <c r="E1039" s="21"/>
      <c r="F1039" s="21"/>
      <c r="G1039" s="21"/>
      <c r="H1039" s="21"/>
      <c r="I1039" s="21"/>
      <c r="J1039" s="21"/>
      <c r="K1039" s="2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</row>
    <row r="1040" spans="1:46" ht="15">
      <c r="A1040" s="1"/>
      <c r="B1040" s="1"/>
      <c r="C1040" s="1"/>
      <c r="D1040" s="21"/>
      <c r="E1040" s="21"/>
      <c r="F1040" s="21"/>
      <c r="G1040" s="21"/>
      <c r="H1040" s="21"/>
      <c r="I1040" s="21"/>
      <c r="J1040" s="21"/>
      <c r="K1040" s="2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</row>
    <row r="1041" spans="1:46" ht="15">
      <c r="A1041" s="1"/>
      <c r="B1041" s="1"/>
      <c r="C1041" s="1"/>
      <c r="D1041" s="21"/>
      <c r="E1041" s="21"/>
      <c r="F1041" s="21"/>
      <c r="G1041" s="21"/>
      <c r="H1041" s="21"/>
      <c r="I1041" s="21"/>
      <c r="J1041" s="21"/>
      <c r="K1041" s="2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</row>
    <row r="1042" spans="1:46" ht="15">
      <c r="A1042" s="1"/>
      <c r="B1042" s="1"/>
      <c r="C1042" s="1"/>
      <c r="D1042" s="21"/>
      <c r="E1042" s="21"/>
      <c r="F1042" s="21"/>
      <c r="G1042" s="21"/>
      <c r="H1042" s="21"/>
      <c r="I1042" s="21"/>
      <c r="J1042" s="21"/>
      <c r="K1042" s="2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</row>
    <row r="1043" spans="1:46" ht="15">
      <c r="A1043" s="1"/>
      <c r="B1043" s="1"/>
      <c r="C1043" s="1"/>
      <c r="D1043" s="21"/>
      <c r="E1043" s="21"/>
      <c r="F1043" s="21"/>
      <c r="G1043" s="21"/>
      <c r="H1043" s="21"/>
      <c r="I1043" s="21"/>
      <c r="J1043" s="21"/>
      <c r="K1043" s="2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</row>
    <row r="1044" spans="1:46" ht="15">
      <c r="A1044" s="1"/>
      <c r="B1044" s="1"/>
      <c r="C1044" s="1"/>
      <c r="D1044" s="21"/>
      <c r="E1044" s="21"/>
      <c r="F1044" s="21"/>
      <c r="G1044" s="21"/>
      <c r="H1044" s="21"/>
      <c r="I1044" s="21"/>
      <c r="J1044" s="21"/>
      <c r="K1044" s="2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</row>
    <row r="1045" spans="1:46" ht="15">
      <c r="A1045" s="1"/>
      <c r="B1045" s="1"/>
      <c r="C1045" s="1"/>
      <c r="D1045" s="21"/>
      <c r="E1045" s="21"/>
      <c r="F1045" s="21"/>
      <c r="G1045" s="21"/>
      <c r="H1045" s="21"/>
      <c r="I1045" s="21"/>
      <c r="J1045" s="21"/>
      <c r="K1045" s="2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</row>
    <row r="1046" spans="1:46" ht="15">
      <c r="A1046" s="1"/>
      <c r="B1046" s="1"/>
      <c r="C1046" s="1"/>
      <c r="D1046" s="21"/>
      <c r="E1046" s="21"/>
      <c r="F1046" s="21"/>
      <c r="G1046" s="21"/>
      <c r="H1046" s="21"/>
      <c r="I1046" s="21"/>
      <c r="J1046" s="21"/>
      <c r="K1046" s="2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</row>
    <row r="1047" spans="1:46" ht="15">
      <c r="A1047" s="1"/>
      <c r="B1047" s="1"/>
      <c r="C1047" s="1"/>
      <c r="D1047" s="21"/>
      <c r="E1047" s="21"/>
      <c r="F1047" s="21"/>
      <c r="G1047" s="21"/>
      <c r="H1047" s="21"/>
      <c r="I1047" s="21"/>
      <c r="J1047" s="21"/>
      <c r="K1047" s="2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</row>
    <row r="1048" spans="1:46" ht="15">
      <c r="A1048" s="1"/>
      <c r="B1048" s="1"/>
      <c r="C1048" s="1"/>
      <c r="D1048" s="21"/>
      <c r="E1048" s="21"/>
      <c r="F1048" s="21"/>
      <c r="G1048" s="21"/>
      <c r="H1048" s="21"/>
      <c r="I1048" s="21"/>
      <c r="J1048" s="21"/>
      <c r="K1048" s="2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</row>
    <row r="1049" spans="1:46" ht="15">
      <c r="A1049" s="1"/>
      <c r="B1049" s="1"/>
      <c r="C1049" s="1"/>
      <c r="D1049" s="21"/>
      <c r="E1049" s="21"/>
      <c r="F1049" s="21"/>
      <c r="G1049" s="21"/>
      <c r="H1049" s="21"/>
      <c r="I1049" s="21"/>
      <c r="J1049" s="21"/>
      <c r="K1049" s="2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</row>
    <row r="1050" spans="1:46" ht="15">
      <c r="A1050" s="1"/>
      <c r="B1050" s="1"/>
      <c r="C1050" s="1"/>
      <c r="D1050" s="21"/>
      <c r="E1050" s="21"/>
      <c r="F1050" s="21"/>
      <c r="G1050" s="21"/>
      <c r="H1050" s="21"/>
      <c r="I1050" s="21"/>
      <c r="J1050" s="21"/>
      <c r="K1050" s="2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</row>
    <row r="1051" spans="1:46" ht="15">
      <c r="A1051" s="1"/>
      <c r="B1051" s="1"/>
      <c r="C1051" s="1"/>
      <c r="D1051" s="21"/>
      <c r="E1051" s="21"/>
      <c r="F1051" s="21"/>
      <c r="G1051" s="21"/>
      <c r="H1051" s="21"/>
      <c r="I1051" s="21"/>
      <c r="J1051" s="21"/>
      <c r="K1051" s="2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</row>
    <row r="1052" spans="1:46" ht="15">
      <c r="A1052" s="1"/>
      <c r="B1052" s="1"/>
      <c r="C1052" s="1"/>
      <c r="D1052" s="21"/>
      <c r="E1052" s="21"/>
      <c r="F1052" s="21"/>
      <c r="G1052" s="21"/>
      <c r="H1052" s="21"/>
      <c r="I1052" s="21"/>
      <c r="J1052" s="21"/>
      <c r="K1052" s="2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</row>
    <row r="1053" spans="1:46" ht="15">
      <c r="A1053" s="1"/>
      <c r="B1053" s="1"/>
      <c r="C1053" s="1"/>
      <c r="D1053" s="21"/>
      <c r="E1053" s="21"/>
      <c r="F1053" s="21"/>
      <c r="G1053" s="21"/>
      <c r="H1053" s="21"/>
      <c r="I1053" s="21"/>
      <c r="J1053" s="21"/>
      <c r="K1053" s="2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</row>
    <row r="1054" spans="1:46" ht="15">
      <c r="A1054" s="1"/>
      <c r="B1054" s="1"/>
      <c r="C1054" s="1"/>
      <c r="D1054" s="21"/>
      <c r="E1054" s="21"/>
      <c r="F1054" s="21"/>
      <c r="G1054" s="21"/>
      <c r="H1054" s="21"/>
      <c r="I1054" s="21"/>
      <c r="J1054" s="21"/>
      <c r="K1054" s="2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</row>
    <row r="1055" spans="1:46" ht="15">
      <c r="A1055" s="1"/>
      <c r="B1055" s="1"/>
      <c r="C1055" s="1"/>
      <c r="D1055" s="21"/>
      <c r="E1055" s="21"/>
      <c r="F1055" s="21"/>
      <c r="G1055" s="21"/>
      <c r="H1055" s="21"/>
      <c r="I1055" s="21"/>
      <c r="J1055" s="21"/>
      <c r="K1055" s="2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</row>
    <row r="1056" spans="1:46" ht="15">
      <c r="A1056" s="1"/>
      <c r="B1056" s="1"/>
      <c r="C1056" s="1"/>
      <c r="D1056" s="21"/>
      <c r="E1056" s="21"/>
      <c r="F1056" s="21"/>
      <c r="G1056" s="21"/>
      <c r="H1056" s="21"/>
      <c r="I1056" s="21"/>
      <c r="J1056" s="21"/>
      <c r="K1056" s="2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</row>
    <row r="1057" spans="1:46" ht="15">
      <c r="A1057" s="1"/>
      <c r="B1057" s="1"/>
      <c r="C1057" s="1"/>
      <c r="D1057" s="21"/>
      <c r="E1057" s="21"/>
      <c r="F1057" s="21"/>
      <c r="G1057" s="21"/>
      <c r="H1057" s="21"/>
      <c r="I1057" s="21"/>
      <c r="J1057" s="21"/>
      <c r="K1057" s="2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</row>
    <row r="1058" spans="1:46" ht="15">
      <c r="A1058" s="1"/>
      <c r="B1058" s="1"/>
      <c r="C1058" s="1"/>
      <c r="D1058" s="21"/>
      <c r="E1058" s="21"/>
      <c r="F1058" s="21"/>
      <c r="G1058" s="21"/>
      <c r="H1058" s="21"/>
      <c r="I1058" s="21"/>
      <c r="J1058" s="21"/>
      <c r="K1058" s="2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</row>
    <row r="1059" spans="1:46" ht="15">
      <c r="A1059" s="1"/>
      <c r="B1059" s="1"/>
      <c r="C1059" s="1"/>
      <c r="D1059" s="21"/>
      <c r="E1059" s="21"/>
      <c r="F1059" s="21"/>
      <c r="G1059" s="21"/>
      <c r="H1059" s="21"/>
      <c r="I1059" s="21"/>
      <c r="J1059" s="21"/>
      <c r="K1059" s="2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</row>
    <row r="1060" spans="1:46" ht="15">
      <c r="A1060" s="1"/>
      <c r="B1060" s="1"/>
      <c r="C1060" s="1"/>
      <c r="D1060" s="21"/>
      <c r="E1060" s="21"/>
      <c r="F1060" s="21"/>
      <c r="G1060" s="21"/>
      <c r="H1060" s="21"/>
      <c r="I1060" s="21"/>
      <c r="J1060" s="21"/>
      <c r="K1060" s="2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</row>
    <row r="1061" spans="1:46" ht="15">
      <c r="A1061" s="1"/>
      <c r="B1061" s="1"/>
      <c r="C1061" s="1"/>
      <c r="D1061" s="21"/>
      <c r="E1061" s="21"/>
      <c r="F1061" s="21"/>
      <c r="G1061" s="21"/>
      <c r="H1061" s="21"/>
      <c r="I1061" s="21"/>
      <c r="J1061" s="21"/>
      <c r="K1061" s="2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</row>
    <row r="1062" spans="1:46" ht="15">
      <c r="A1062" s="1"/>
      <c r="B1062" s="1"/>
      <c r="C1062" s="1"/>
      <c r="D1062" s="21"/>
      <c r="E1062" s="21"/>
      <c r="F1062" s="21"/>
      <c r="G1062" s="21"/>
      <c r="H1062" s="21"/>
      <c r="I1062" s="21"/>
      <c r="J1062" s="21"/>
      <c r="K1062" s="2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</row>
    <row r="1063" spans="1:46" ht="15">
      <c r="A1063" s="1"/>
      <c r="B1063" s="1"/>
      <c r="C1063" s="1"/>
      <c r="D1063" s="21"/>
      <c r="E1063" s="21"/>
      <c r="F1063" s="21"/>
      <c r="G1063" s="21"/>
      <c r="H1063" s="21"/>
      <c r="I1063" s="21"/>
      <c r="J1063" s="21"/>
      <c r="K1063" s="2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</row>
    <row r="1064" spans="1:46" ht="15">
      <c r="A1064" s="1"/>
      <c r="B1064" s="1"/>
      <c r="C1064" s="1"/>
      <c r="D1064" s="21"/>
      <c r="E1064" s="21"/>
      <c r="F1064" s="21"/>
      <c r="G1064" s="21"/>
      <c r="H1064" s="21"/>
      <c r="I1064" s="21"/>
      <c r="J1064" s="21"/>
      <c r="K1064" s="2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</row>
    <row r="1065" spans="1:46" ht="15">
      <c r="A1065" s="1"/>
      <c r="B1065" s="1"/>
      <c r="C1065" s="1"/>
      <c r="D1065" s="21"/>
      <c r="E1065" s="21"/>
      <c r="F1065" s="21"/>
      <c r="G1065" s="21"/>
      <c r="H1065" s="21"/>
      <c r="I1065" s="21"/>
      <c r="J1065" s="21"/>
      <c r="K1065" s="2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</row>
    <row r="1066" spans="1:46" ht="15">
      <c r="A1066" s="1"/>
      <c r="B1066" s="1"/>
      <c r="C1066" s="1"/>
      <c r="D1066" s="21"/>
      <c r="E1066" s="21"/>
      <c r="F1066" s="21"/>
      <c r="G1066" s="21"/>
      <c r="H1066" s="21"/>
      <c r="I1066" s="21"/>
      <c r="J1066" s="21"/>
      <c r="K1066" s="2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</row>
    <row r="1067" spans="1:46" ht="15">
      <c r="A1067" s="1"/>
      <c r="B1067" s="1"/>
      <c r="C1067" s="1"/>
      <c r="D1067" s="21"/>
      <c r="E1067" s="21"/>
      <c r="F1067" s="21"/>
      <c r="G1067" s="21"/>
      <c r="H1067" s="21"/>
      <c r="I1067" s="21"/>
      <c r="J1067" s="21"/>
      <c r="K1067" s="2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</row>
    <row r="1068" spans="1:46" ht="15">
      <c r="A1068" s="1"/>
      <c r="B1068" s="1"/>
      <c r="C1068" s="1"/>
      <c r="D1068" s="21"/>
      <c r="E1068" s="21"/>
      <c r="F1068" s="21"/>
      <c r="G1068" s="21"/>
      <c r="H1068" s="21"/>
      <c r="I1068" s="21"/>
      <c r="J1068" s="21"/>
      <c r="K1068" s="2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</row>
    <row r="1069" spans="1:46" ht="15">
      <c r="A1069" s="1"/>
      <c r="B1069" s="1"/>
      <c r="C1069" s="1"/>
      <c r="D1069" s="21"/>
      <c r="E1069" s="21"/>
      <c r="F1069" s="21"/>
      <c r="G1069" s="21"/>
      <c r="H1069" s="21"/>
      <c r="I1069" s="21"/>
      <c r="J1069" s="21"/>
      <c r="K1069" s="2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</row>
    <row r="1070" spans="1:46" ht="15">
      <c r="A1070" s="1"/>
      <c r="B1070" s="1"/>
      <c r="C1070" s="1"/>
      <c r="D1070" s="21"/>
      <c r="E1070" s="21"/>
      <c r="F1070" s="21"/>
      <c r="G1070" s="21"/>
      <c r="H1070" s="21"/>
      <c r="I1070" s="21"/>
      <c r="J1070" s="21"/>
      <c r="K1070" s="2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</row>
    <row r="1071" spans="1:46" ht="15">
      <c r="A1071" s="1"/>
      <c r="B1071" s="1"/>
      <c r="C1071" s="1"/>
      <c r="D1071" s="21"/>
      <c r="E1071" s="21"/>
      <c r="F1071" s="21"/>
      <c r="G1071" s="21"/>
      <c r="H1071" s="21"/>
      <c r="I1071" s="21"/>
      <c r="J1071" s="21"/>
      <c r="K1071" s="2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</row>
    <row r="1072" spans="1:46" ht="15">
      <c r="A1072" s="1"/>
      <c r="B1072" s="1"/>
      <c r="C1072" s="1"/>
      <c r="D1072" s="21"/>
      <c r="E1072" s="21"/>
      <c r="F1072" s="21"/>
      <c r="G1072" s="21"/>
      <c r="H1072" s="21"/>
      <c r="I1072" s="21"/>
      <c r="J1072" s="21"/>
      <c r="K1072" s="2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</row>
    <row r="1073" spans="1:46" ht="15">
      <c r="A1073" s="1"/>
      <c r="B1073" s="1"/>
      <c r="C1073" s="1"/>
      <c r="D1073" s="21"/>
      <c r="E1073" s="21"/>
      <c r="F1073" s="21"/>
      <c r="G1073" s="21"/>
      <c r="H1073" s="21"/>
      <c r="I1073" s="21"/>
      <c r="J1073" s="21"/>
      <c r="K1073" s="2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</row>
    <row r="1074" spans="1:46" ht="15">
      <c r="A1074" s="1"/>
      <c r="B1074" s="1"/>
      <c r="C1074" s="1"/>
      <c r="D1074" s="21"/>
      <c r="E1074" s="21"/>
      <c r="F1074" s="21"/>
      <c r="G1074" s="21"/>
      <c r="H1074" s="21"/>
      <c r="I1074" s="21"/>
      <c r="J1074" s="21"/>
      <c r="K1074" s="2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</row>
    <row r="1075" spans="1:46" ht="15">
      <c r="A1075" s="1"/>
      <c r="B1075" s="1"/>
      <c r="C1075" s="1"/>
      <c r="D1075" s="21"/>
      <c r="E1075" s="21"/>
      <c r="F1075" s="21"/>
      <c r="G1075" s="21"/>
      <c r="H1075" s="21"/>
      <c r="I1075" s="21"/>
      <c r="J1075" s="21"/>
      <c r="K1075" s="2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</row>
    <row r="1076" spans="1:46" ht="15">
      <c r="A1076" s="1"/>
      <c r="B1076" s="1"/>
      <c r="C1076" s="1"/>
      <c r="D1076" s="21"/>
      <c r="E1076" s="21"/>
      <c r="F1076" s="21"/>
      <c r="G1076" s="21"/>
      <c r="H1076" s="21"/>
      <c r="I1076" s="21"/>
      <c r="J1076" s="21"/>
      <c r="K1076" s="2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</row>
    <row r="1077" spans="1:46" ht="15">
      <c r="A1077" s="1"/>
      <c r="B1077" s="1"/>
      <c r="C1077" s="1"/>
      <c r="D1077" s="21"/>
      <c r="E1077" s="21"/>
      <c r="F1077" s="21"/>
      <c r="G1077" s="21"/>
      <c r="H1077" s="21"/>
      <c r="I1077" s="21"/>
      <c r="J1077" s="21"/>
      <c r="K1077" s="2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</row>
    <row r="1078" spans="1:46" ht="15">
      <c r="A1078" s="1"/>
      <c r="B1078" s="1"/>
      <c r="C1078" s="1"/>
      <c r="D1078" s="21"/>
      <c r="E1078" s="21"/>
      <c r="F1078" s="21"/>
      <c r="G1078" s="21"/>
      <c r="H1078" s="21"/>
      <c r="I1078" s="21"/>
      <c r="J1078" s="21"/>
      <c r="K1078" s="2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</row>
    <row r="1079" spans="1:46" ht="15">
      <c r="A1079" s="1"/>
      <c r="B1079" s="1"/>
      <c r="C1079" s="1"/>
      <c r="D1079" s="21"/>
      <c r="E1079" s="21"/>
      <c r="F1079" s="21"/>
      <c r="G1079" s="21"/>
      <c r="H1079" s="21"/>
      <c r="I1079" s="21"/>
      <c r="J1079" s="21"/>
      <c r="K1079" s="2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</row>
    <row r="1080" spans="1:46" ht="15">
      <c r="A1080" s="1"/>
      <c r="B1080" s="1"/>
      <c r="C1080" s="1"/>
      <c r="D1080" s="21"/>
      <c r="E1080" s="21"/>
      <c r="F1080" s="21"/>
      <c r="G1080" s="21"/>
      <c r="H1080" s="21"/>
      <c r="I1080" s="21"/>
      <c r="J1080" s="21"/>
      <c r="K1080" s="2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</row>
    <row r="1081" spans="1:46" ht="15">
      <c r="A1081" s="1"/>
      <c r="B1081" s="1"/>
      <c r="C1081" s="1"/>
      <c r="D1081" s="21"/>
      <c r="E1081" s="21"/>
      <c r="F1081" s="21"/>
      <c r="G1081" s="21"/>
      <c r="H1081" s="21"/>
      <c r="I1081" s="21"/>
      <c r="J1081" s="21"/>
      <c r="K1081" s="2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</row>
    <row r="1082" spans="1:46" ht="15">
      <c r="A1082" s="1"/>
      <c r="B1082" s="1"/>
      <c r="C1082" s="1"/>
      <c r="D1082" s="21"/>
      <c r="E1082" s="21"/>
      <c r="F1082" s="21"/>
      <c r="G1082" s="21"/>
      <c r="H1082" s="21"/>
      <c r="I1082" s="21"/>
      <c r="J1082" s="21"/>
      <c r="K1082" s="2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</row>
    <row r="1083" spans="1:46" ht="15">
      <c r="A1083" s="1"/>
      <c r="B1083" s="1"/>
      <c r="C1083" s="1"/>
      <c r="D1083" s="21"/>
      <c r="E1083" s="21"/>
      <c r="F1083" s="21"/>
      <c r="G1083" s="21"/>
      <c r="H1083" s="21"/>
      <c r="I1083" s="21"/>
      <c r="J1083" s="21"/>
      <c r="K1083" s="2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</row>
    <row r="1084" spans="1:46" ht="15">
      <c r="A1084" s="1"/>
      <c r="B1084" s="1"/>
      <c r="C1084" s="1"/>
      <c r="D1084" s="21"/>
      <c r="E1084" s="21"/>
      <c r="F1084" s="21"/>
      <c r="G1084" s="21"/>
      <c r="H1084" s="21"/>
      <c r="I1084" s="21"/>
      <c r="J1084" s="21"/>
      <c r="K1084" s="2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</row>
    <row r="1085" spans="1:46" ht="15">
      <c r="A1085" s="1"/>
      <c r="B1085" s="1"/>
      <c r="C1085" s="1"/>
      <c r="D1085" s="21"/>
      <c r="E1085" s="21"/>
      <c r="F1085" s="21"/>
      <c r="G1085" s="21"/>
      <c r="H1085" s="21"/>
      <c r="I1085" s="21"/>
      <c r="J1085" s="21"/>
      <c r="K1085" s="2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</row>
    <row r="1086" spans="1:46" ht="15">
      <c r="A1086" s="1"/>
      <c r="B1086" s="1"/>
      <c r="C1086" s="1"/>
      <c r="D1086" s="21"/>
      <c r="E1086" s="21"/>
      <c r="F1086" s="21"/>
      <c r="G1086" s="21"/>
      <c r="H1086" s="21"/>
      <c r="I1086" s="21"/>
      <c r="J1086" s="21"/>
      <c r="K1086" s="2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</row>
    <row r="1087" spans="1:46" ht="15">
      <c r="A1087" s="1"/>
      <c r="B1087" s="1"/>
      <c r="C1087" s="1"/>
      <c r="D1087" s="21"/>
      <c r="E1087" s="21"/>
      <c r="F1087" s="21"/>
      <c r="G1087" s="21"/>
      <c r="H1087" s="21"/>
      <c r="I1087" s="21"/>
      <c r="J1087" s="21"/>
      <c r="K1087" s="2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</row>
    <row r="1088" spans="1:46" ht="15">
      <c r="A1088" s="1"/>
      <c r="B1088" s="1"/>
      <c r="C1088" s="1"/>
      <c r="D1088" s="21"/>
      <c r="E1088" s="21"/>
      <c r="F1088" s="21"/>
      <c r="G1088" s="21"/>
      <c r="H1088" s="21"/>
      <c r="I1088" s="21"/>
      <c r="J1088" s="21"/>
      <c r="K1088" s="2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</row>
    <row r="1089" spans="1:46" ht="15">
      <c r="A1089" s="1"/>
      <c r="B1089" s="1"/>
      <c r="C1089" s="1"/>
      <c r="D1089" s="21"/>
      <c r="E1089" s="21"/>
      <c r="F1089" s="21"/>
      <c r="G1089" s="21"/>
      <c r="H1089" s="21"/>
      <c r="I1089" s="21"/>
      <c r="J1089" s="21"/>
      <c r="K1089" s="2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</row>
    <row r="1090" spans="1:46" ht="15">
      <c r="A1090" s="1"/>
      <c r="B1090" s="1"/>
      <c r="C1090" s="1"/>
      <c r="D1090" s="21"/>
      <c r="E1090" s="21"/>
      <c r="F1090" s="21"/>
      <c r="G1090" s="21"/>
      <c r="H1090" s="21"/>
      <c r="I1090" s="21"/>
      <c r="J1090" s="21"/>
      <c r="K1090" s="2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</row>
    <row r="1091" spans="1:46" ht="15">
      <c r="A1091" s="1"/>
      <c r="B1091" s="1"/>
      <c r="C1091" s="1"/>
      <c r="D1091" s="21"/>
      <c r="E1091" s="21"/>
      <c r="F1091" s="21"/>
      <c r="G1091" s="21"/>
      <c r="H1091" s="21"/>
      <c r="I1091" s="21"/>
      <c r="J1091" s="21"/>
      <c r="K1091" s="2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</row>
    <row r="1092" spans="1:46" ht="15">
      <c r="A1092" s="1"/>
      <c r="B1092" s="1"/>
      <c r="C1092" s="1"/>
      <c r="D1092" s="21"/>
      <c r="E1092" s="21"/>
      <c r="F1092" s="21"/>
      <c r="G1092" s="21"/>
      <c r="H1092" s="21"/>
      <c r="I1092" s="21"/>
      <c r="J1092" s="21"/>
      <c r="K1092" s="2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</row>
    <row r="1093" spans="1:46" ht="15">
      <c r="A1093" s="1"/>
      <c r="B1093" s="1"/>
      <c r="C1093" s="1"/>
      <c r="D1093" s="21"/>
      <c r="E1093" s="21"/>
      <c r="F1093" s="21"/>
      <c r="G1093" s="21"/>
      <c r="H1093" s="21"/>
      <c r="I1093" s="21"/>
      <c r="J1093" s="21"/>
      <c r="K1093" s="2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</row>
    <row r="1094" spans="1:46" ht="15">
      <c r="A1094" s="1"/>
      <c r="B1094" s="1"/>
      <c r="C1094" s="1"/>
      <c r="D1094" s="21"/>
      <c r="E1094" s="21"/>
      <c r="F1094" s="21"/>
      <c r="G1094" s="21"/>
      <c r="H1094" s="21"/>
      <c r="I1094" s="21"/>
      <c r="J1094" s="21"/>
      <c r="K1094" s="2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</row>
    <row r="1095" spans="1:46" ht="15">
      <c r="A1095" s="1"/>
      <c r="B1095" s="1"/>
      <c r="C1095" s="1"/>
      <c r="D1095" s="21"/>
      <c r="E1095" s="21"/>
      <c r="F1095" s="21"/>
      <c r="G1095" s="21"/>
      <c r="H1095" s="21"/>
      <c r="I1095" s="21"/>
      <c r="J1095" s="21"/>
      <c r="K1095" s="2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</row>
    <row r="1096" spans="1:46" ht="15">
      <c r="A1096" s="1"/>
      <c r="B1096" s="1"/>
      <c r="C1096" s="1"/>
      <c r="D1096" s="21"/>
      <c r="E1096" s="21"/>
      <c r="F1096" s="21"/>
      <c r="G1096" s="21"/>
      <c r="H1096" s="21"/>
      <c r="I1096" s="21"/>
      <c r="J1096" s="21"/>
      <c r="K1096" s="2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</row>
    <row r="1097" spans="1:46" ht="15">
      <c r="A1097" s="1"/>
      <c r="B1097" s="1"/>
      <c r="C1097" s="1"/>
      <c r="D1097" s="21"/>
      <c r="E1097" s="21"/>
      <c r="F1097" s="21"/>
      <c r="G1097" s="21"/>
      <c r="H1097" s="21"/>
      <c r="I1097" s="21"/>
      <c r="J1097" s="21"/>
      <c r="K1097" s="2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</row>
    <row r="1098" spans="1:46" ht="15">
      <c r="A1098" s="1"/>
      <c r="B1098" s="1"/>
      <c r="C1098" s="1"/>
      <c r="D1098" s="21"/>
      <c r="E1098" s="21"/>
      <c r="F1098" s="21"/>
      <c r="G1098" s="21"/>
      <c r="H1098" s="21"/>
      <c r="I1098" s="21"/>
      <c r="J1098" s="21"/>
      <c r="K1098" s="2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</row>
    <row r="1099" spans="1:46" ht="15">
      <c r="A1099" s="1"/>
      <c r="B1099" s="1"/>
      <c r="C1099" s="1"/>
      <c r="D1099" s="21"/>
      <c r="E1099" s="21"/>
      <c r="F1099" s="21"/>
      <c r="G1099" s="21"/>
      <c r="H1099" s="21"/>
      <c r="I1099" s="21"/>
      <c r="J1099" s="21"/>
      <c r="K1099" s="2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</row>
    <row r="1100" spans="1:46" ht="15">
      <c r="A1100" s="1"/>
      <c r="B1100" s="1"/>
      <c r="C1100" s="1"/>
      <c r="D1100" s="21"/>
      <c r="E1100" s="21"/>
      <c r="F1100" s="21"/>
      <c r="G1100" s="21"/>
      <c r="H1100" s="21"/>
      <c r="I1100" s="21"/>
      <c r="J1100" s="21"/>
      <c r="K1100" s="2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</row>
    <row r="1101" spans="1:46" ht="15">
      <c r="A1101" s="1"/>
      <c r="B1101" s="1"/>
      <c r="C1101" s="1"/>
      <c r="D1101" s="21"/>
      <c r="E1101" s="21"/>
      <c r="F1101" s="21"/>
      <c r="G1101" s="21"/>
      <c r="H1101" s="21"/>
      <c r="I1101" s="21"/>
      <c r="J1101" s="21"/>
      <c r="K1101" s="2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</row>
    <row r="1102" spans="1:46" ht="15">
      <c r="A1102" s="1"/>
      <c r="B1102" s="1"/>
      <c r="C1102" s="1"/>
      <c r="D1102" s="21"/>
      <c r="E1102" s="21"/>
      <c r="F1102" s="21"/>
      <c r="G1102" s="21"/>
      <c r="H1102" s="21"/>
      <c r="I1102" s="21"/>
      <c r="J1102" s="21"/>
      <c r="K1102" s="2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</row>
    <row r="1103" spans="1:46" ht="15">
      <c r="A1103" s="1"/>
      <c r="B1103" s="1"/>
      <c r="C1103" s="1"/>
      <c r="D1103" s="21"/>
      <c r="E1103" s="21"/>
      <c r="F1103" s="21"/>
      <c r="G1103" s="21"/>
      <c r="H1103" s="21"/>
      <c r="I1103" s="21"/>
      <c r="J1103" s="21"/>
      <c r="K1103" s="2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</row>
    <row r="1104" spans="1:46" ht="15">
      <c r="A1104" s="1"/>
      <c r="B1104" s="1"/>
      <c r="C1104" s="1"/>
      <c r="D1104" s="21"/>
      <c r="E1104" s="21"/>
      <c r="F1104" s="21"/>
      <c r="G1104" s="21"/>
      <c r="H1104" s="21"/>
      <c r="I1104" s="21"/>
      <c r="J1104" s="21"/>
      <c r="K1104" s="2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</row>
    <row r="1105" spans="1:46" ht="15">
      <c r="A1105" s="1"/>
      <c r="B1105" s="1"/>
      <c r="C1105" s="1"/>
      <c r="D1105" s="21"/>
      <c r="E1105" s="21"/>
      <c r="F1105" s="21"/>
      <c r="G1105" s="21"/>
      <c r="H1105" s="21"/>
      <c r="I1105" s="21"/>
      <c r="J1105" s="21"/>
      <c r="K1105" s="2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</row>
    <row r="1106" spans="1:46" ht="15">
      <c r="A1106" s="1"/>
      <c r="B1106" s="1"/>
      <c r="C1106" s="1"/>
      <c r="D1106" s="21"/>
      <c r="E1106" s="21"/>
      <c r="F1106" s="21"/>
      <c r="G1106" s="21"/>
      <c r="H1106" s="21"/>
      <c r="I1106" s="21"/>
      <c r="J1106" s="21"/>
      <c r="K1106" s="2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</row>
    <row r="1107" spans="1:46" ht="15">
      <c r="A1107" s="1"/>
      <c r="B1107" s="1"/>
      <c r="C1107" s="1"/>
      <c r="D1107" s="21"/>
      <c r="E1107" s="21"/>
      <c r="F1107" s="21"/>
      <c r="G1107" s="21"/>
      <c r="H1107" s="21"/>
      <c r="I1107" s="21"/>
      <c r="J1107" s="21"/>
      <c r="K1107" s="2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</row>
    <row r="1108" spans="1:46" ht="15">
      <c r="A1108" s="1"/>
      <c r="B1108" s="1"/>
      <c r="C1108" s="1"/>
      <c r="D1108" s="21"/>
      <c r="E1108" s="21"/>
      <c r="F1108" s="21"/>
      <c r="G1108" s="21"/>
      <c r="H1108" s="21"/>
      <c r="I1108" s="21"/>
      <c r="J1108" s="21"/>
      <c r="K1108" s="2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</row>
    <row r="1109" spans="1:46" ht="15">
      <c r="A1109" s="1"/>
      <c r="B1109" s="1"/>
      <c r="C1109" s="1"/>
      <c r="D1109" s="21"/>
      <c r="E1109" s="21"/>
      <c r="F1109" s="21"/>
      <c r="G1109" s="21"/>
      <c r="H1109" s="21"/>
      <c r="I1109" s="21"/>
      <c r="J1109" s="21"/>
      <c r="K1109" s="2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</row>
    <row r="1110" spans="1:46" ht="15">
      <c r="A1110" s="1"/>
      <c r="B1110" s="1"/>
      <c r="C1110" s="1"/>
      <c r="D1110" s="21"/>
      <c r="E1110" s="21"/>
      <c r="F1110" s="21"/>
      <c r="G1110" s="21"/>
      <c r="H1110" s="21"/>
      <c r="I1110" s="21"/>
      <c r="J1110" s="21"/>
      <c r="K1110" s="2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</row>
    <row r="1111" spans="1:46" ht="15">
      <c r="A1111" s="1"/>
      <c r="B1111" s="1"/>
      <c r="C1111" s="1"/>
      <c r="D1111" s="21"/>
      <c r="E1111" s="21"/>
      <c r="F1111" s="21"/>
      <c r="G1111" s="21"/>
      <c r="H1111" s="21"/>
      <c r="I1111" s="21"/>
      <c r="J1111" s="21"/>
      <c r="K1111" s="2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</row>
    <row r="1112" spans="1:46" ht="15">
      <c r="A1112" s="1"/>
      <c r="B1112" s="1"/>
      <c r="C1112" s="1"/>
      <c r="D1112" s="21"/>
      <c r="E1112" s="21"/>
      <c r="F1112" s="21"/>
      <c r="G1112" s="21"/>
      <c r="H1112" s="21"/>
      <c r="I1112" s="21"/>
      <c r="J1112" s="21"/>
      <c r="K1112" s="2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</row>
    <row r="1113" spans="1:46" ht="15">
      <c r="A1113" s="1"/>
      <c r="B1113" s="1"/>
      <c r="C1113" s="1"/>
      <c r="D1113" s="21"/>
      <c r="E1113" s="21"/>
      <c r="F1113" s="21"/>
      <c r="G1113" s="21"/>
      <c r="H1113" s="21"/>
      <c r="I1113" s="21"/>
      <c r="J1113" s="21"/>
      <c r="K1113" s="2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</row>
    <row r="1114" spans="1:46" ht="15">
      <c r="A1114" s="1"/>
      <c r="B1114" s="1"/>
      <c r="C1114" s="1"/>
      <c r="D1114" s="21"/>
      <c r="E1114" s="21"/>
      <c r="F1114" s="21"/>
      <c r="G1114" s="21"/>
      <c r="H1114" s="21"/>
      <c r="I1114" s="21"/>
      <c r="J1114" s="21"/>
      <c r="K1114" s="2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</row>
    <row r="1115" spans="1:46" ht="15">
      <c r="A1115" s="1"/>
      <c r="B1115" s="1"/>
      <c r="C1115" s="1"/>
      <c r="D1115" s="21"/>
      <c r="E1115" s="21"/>
      <c r="F1115" s="21"/>
      <c r="G1115" s="21"/>
      <c r="H1115" s="21"/>
      <c r="I1115" s="21"/>
      <c r="J1115" s="21"/>
      <c r="K1115" s="2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</row>
    <row r="1116" spans="1:46" ht="15">
      <c r="A1116" s="1"/>
      <c r="B1116" s="1"/>
      <c r="C1116" s="1"/>
      <c r="D1116" s="21"/>
      <c r="E1116" s="21"/>
      <c r="F1116" s="21"/>
      <c r="G1116" s="21"/>
      <c r="H1116" s="21"/>
      <c r="I1116" s="21"/>
      <c r="J1116" s="21"/>
      <c r="K1116" s="2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</row>
    <row r="1117" spans="1:46" ht="15">
      <c r="A1117" s="1"/>
      <c r="B1117" s="1"/>
      <c r="C1117" s="1"/>
      <c r="D1117" s="21"/>
      <c r="E1117" s="21"/>
      <c r="F1117" s="21"/>
      <c r="G1117" s="21"/>
      <c r="H1117" s="21"/>
      <c r="I1117" s="21"/>
      <c r="J1117" s="21"/>
      <c r="K1117" s="2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</row>
    <row r="1118" spans="1:46" ht="15">
      <c r="A1118" s="1"/>
      <c r="B1118" s="1"/>
      <c r="C1118" s="1"/>
      <c r="D1118" s="21"/>
      <c r="E1118" s="21"/>
      <c r="F1118" s="21"/>
      <c r="G1118" s="21"/>
      <c r="H1118" s="21"/>
      <c r="I1118" s="21"/>
      <c r="J1118" s="21"/>
      <c r="K1118" s="2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</row>
    <row r="1119" spans="1:46" ht="15">
      <c r="A1119" s="1"/>
      <c r="B1119" s="1"/>
      <c r="C1119" s="1"/>
      <c r="D1119" s="21"/>
      <c r="E1119" s="21"/>
      <c r="F1119" s="21"/>
      <c r="G1119" s="21"/>
      <c r="H1119" s="21"/>
      <c r="I1119" s="21"/>
      <c r="J1119" s="21"/>
      <c r="K1119" s="2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</row>
    <row r="1120" spans="1:46" ht="15">
      <c r="A1120" s="1"/>
      <c r="B1120" s="1"/>
      <c r="C1120" s="1"/>
      <c r="D1120" s="21"/>
      <c r="E1120" s="21"/>
      <c r="F1120" s="21"/>
      <c r="G1120" s="21"/>
      <c r="H1120" s="21"/>
      <c r="I1120" s="21"/>
      <c r="J1120" s="21"/>
      <c r="K1120" s="2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</row>
    <row r="1121" spans="1:46" ht="15">
      <c r="A1121" s="1"/>
      <c r="B1121" s="1"/>
      <c r="C1121" s="1"/>
      <c r="D1121" s="21"/>
      <c r="E1121" s="21"/>
      <c r="F1121" s="21"/>
      <c r="G1121" s="21"/>
      <c r="H1121" s="21"/>
      <c r="I1121" s="21"/>
      <c r="J1121" s="21"/>
      <c r="K1121" s="2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</row>
    <row r="1122" spans="1:46" ht="15">
      <c r="A1122" s="1"/>
      <c r="B1122" s="1"/>
      <c r="C1122" s="1"/>
      <c r="D1122" s="21"/>
      <c r="E1122" s="21"/>
      <c r="F1122" s="21"/>
      <c r="G1122" s="21"/>
      <c r="H1122" s="21"/>
      <c r="I1122" s="21"/>
      <c r="J1122" s="21"/>
      <c r="K1122" s="2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</row>
    <row r="1123" spans="1:46" ht="15">
      <c r="A1123" s="1"/>
      <c r="B1123" s="1"/>
      <c r="C1123" s="1"/>
      <c r="D1123" s="21"/>
      <c r="E1123" s="21"/>
      <c r="F1123" s="21"/>
      <c r="G1123" s="21"/>
      <c r="H1123" s="21"/>
      <c r="I1123" s="21"/>
      <c r="J1123" s="21"/>
      <c r="K1123" s="2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</row>
    <row r="1124" spans="1:46" ht="15">
      <c r="A1124" s="1"/>
      <c r="B1124" s="1"/>
      <c r="C1124" s="1"/>
      <c r="D1124" s="21"/>
      <c r="E1124" s="21"/>
      <c r="F1124" s="21"/>
      <c r="G1124" s="21"/>
      <c r="H1124" s="21"/>
      <c r="I1124" s="21"/>
      <c r="J1124" s="21"/>
      <c r="K1124" s="2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</row>
    <row r="1125" spans="1:46" ht="15">
      <c r="A1125" s="1"/>
      <c r="B1125" s="1"/>
      <c r="C1125" s="1"/>
      <c r="D1125" s="21"/>
      <c r="E1125" s="21"/>
      <c r="F1125" s="21"/>
      <c r="G1125" s="21"/>
      <c r="H1125" s="21"/>
      <c r="I1125" s="21"/>
      <c r="J1125" s="21"/>
      <c r="K1125" s="2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</row>
    <row r="1126" spans="1:46" ht="15">
      <c r="A1126" s="1"/>
      <c r="B1126" s="1"/>
      <c r="C1126" s="1"/>
      <c r="D1126" s="21"/>
      <c r="E1126" s="21"/>
      <c r="F1126" s="21"/>
      <c r="G1126" s="21"/>
      <c r="H1126" s="21"/>
      <c r="I1126" s="21"/>
      <c r="J1126" s="21"/>
      <c r="K1126" s="2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</row>
    <row r="1127" spans="1:46" ht="15">
      <c r="A1127" s="1"/>
      <c r="B1127" s="1"/>
      <c r="C1127" s="1"/>
      <c r="D1127" s="21"/>
      <c r="E1127" s="21"/>
      <c r="F1127" s="21"/>
      <c r="G1127" s="21"/>
      <c r="H1127" s="21"/>
      <c r="I1127" s="21"/>
      <c r="J1127" s="21"/>
      <c r="K1127" s="2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</row>
    <row r="1128" spans="1:46" ht="15">
      <c r="A1128" s="1"/>
      <c r="B1128" s="1"/>
      <c r="C1128" s="1"/>
      <c r="D1128" s="21"/>
      <c r="E1128" s="21"/>
      <c r="F1128" s="21"/>
      <c r="G1128" s="21"/>
      <c r="H1128" s="21"/>
      <c r="I1128" s="21"/>
      <c r="J1128" s="21"/>
      <c r="K1128" s="2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</row>
    <row r="1129" spans="1:46" ht="15">
      <c r="A1129" s="1"/>
      <c r="B1129" s="1"/>
      <c r="C1129" s="1"/>
      <c r="D1129" s="21"/>
      <c r="E1129" s="21"/>
      <c r="F1129" s="21"/>
      <c r="G1129" s="21"/>
      <c r="H1129" s="21"/>
      <c r="I1129" s="21"/>
      <c r="J1129" s="21"/>
      <c r="K1129" s="2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</row>
    <row r="1130" spans="1:46" ht="15">
      <c r="A1130" s="1"/>
      <c r="B1130" s="1"/>
      <c r="C1130" s="1"/>
      <c r="D1130" s="21"/>
      <c r="E1130" s="21"/>
      <c r="F1130" s="21"/>
      <c r="G1130" s="21"/>
      <c r="H1130" s="21"/>
      <c r="I1130" s="21"/>
      <c r="J1130" s="21"/>
      <c r="K1130" s="2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</row>
    <row r="1131" spans="1:46" ht="15">
      <c r="A1131" s="1"/>
      <c r="B1131" s="1"/>
      <c r="C1131" s="1"/>
      <c r="D1131" s="21"/>
      <c r="E1131" s="21"/>
      <c r="F1131" s="21"/>
      <c r="G1131" s="21"/>
      <c r="H1131" s="21"/>
      <c r="I1131" s="21"/>
      <c r="J1131" s="21"/>
      <c r="K1131" s="2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</row>
    <row r="1132" spans="1:46" ht="15">
      <c r="A1132" s="1"/>
      <c r="B1132" s="1"/>
      <c r="C1132" s="1"/>
      <c r="D1132" s="21"/>
      <c r="E1132" s="21"/>
      <c r="F1132" s="21"/>
      <c r="G1132" s="21"/>
      <c r="H1132" s="21"/>
      <c r="I1132" s="21"/>
      <c r="J1132" s="21"/>
      <c r="K1132" s="2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</row>
    <row r="1133" spans="1:46" ht="15">
      <c r="A1133" s="1"/>
      <c r="B1133" s="1"/>
      <c r="C1133" s="1"/>
      <c r="D1133" s="21"/>
      <c r="E1133" s="21"/>
      <c r="F1133" s="21"/>
      <c r="G1133" s="21"/>
      <c r="H1133" s="21"/>
      <c r="I1133" s="21"/>
      <c r="J1133" s="21"/>
      <c r="K1133" s="2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</row>
    <row r="1134" spans="1:46" ht="15">
      <c r="A1134" s="1"/>
      <c r="B1134" s="1"/>
      <c r="C1134" s="1"/>
      <c r="D1134" s="21"/>
      <c r="E1134" s="21"/>
      <c r="F1134" s="21"/>
      <c r="G1134" s="21"/>
      <c r="H1134" s="21"/>
      <c r="I1134" s="21"/>
      <c r="J1134" s="21"/>
      <c r="K1134" s="2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</row>
    <row r="1135" spans="1:46" ht="15">
      <c r="A1135" s="1"/>
      <c r="B1135" s="1"/>
      <c r="C1135" s="1"/>
      <c r="D1135" s="21"/>
      <c r="E1135" s="21"/>
      <c r="F1135" s="21"/>
      <c r="G1135" s="21"/>
      <c r="H1135" s="21"/>
      <c r="I1135" s="21"/>
      <c r="J1135" s="21"/>
      <c r="K1135" s="2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</row>
    <row r="1136" spans="1:46" ht="15">
      <c r="A1136" s="1"/>
      <c r="B1136" s="1"/>
      <c r="C1136" s="1"/>
      <c r="D1136" s="21"/>
      <c r="E1136" s="21"/>
      <c r="F1136" s="21"/>
      <c r="G1136" s="21"/>
      <c r="H1136" s="21"/>
      <c r="I1136" s="21"/>
      <c r="J1136" s="21"/>
      <c r="K1136" s="2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</row>
    <row r="1137" spans="1:46" ht="15">
      <c r="A1137" s="1"/>
      <c r="B1137" s="1"/>
      <c r="C1137" s="1"/>
      <c r="D1137" s="21"/>
      <c r="E1137" s="21"/>
      <c r="F1137" s="21"/>
      <c r="G1137" s="21"/>
      <c r="H1137" s="21"/>
      <c r="I1137" s="21"/>
      <c r="J1137" s="21"/>
      <c r="K1137" s="2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</row>
    <row r="1138" spans="1:46" ht="15">
      <c r="A1138" s="1"/>
      <c r="B1138" s="1"/>
      <c r="C1138" s="1"/>
      <c r="D1138" s="21"/>
      <c r="E1138" s="21"/>
      <c r="F1138" s="21"/>
      <c r="G1138" s="21"/>
      <c r="H1138" s="21"/>
      <c r="I1138" s="21"/>
      <c r="J1138" s="21"/>
      <c r="K1138" s="2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</row>
    <row r="1139" spans="1:46" ht="15">
      <c r="A1139" s="1"/>
      <c r="B1139" s="1"/>
      <c r="C1139" s="1"/>
      <c r="D1139" s="21"/>
      <c r="E1139" s="21"/>
      <c r="F1139" s="21"/>
      <c r="G1139" s="21"/>
      <c r="H1139" s="21"/>
      <c r="I1139" s="21"/>
      <c r="J1139" s="21"/>
      <c r="K1139" s="2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</row>
    <row r="1140" spans="1:46" ht="15">
      <c r="A1140" s="1"/>
      <c r="B1140" s="1"/>
      <c r="C1140" s="1"/>
      <c r="D1140" s="21"/>
      <c r="E1140" s="21"/>
      <c r="F1140" s="21"/>
      <c r="G1140" s="21"/>
      <c r="H1140" s="21"/>
      <c r="I1140" s="21"/>
      <c r="J1140" s="21"/>
      <c r="K1140" s="2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</row>
    <row r="1141" spans="1:46" ht="15">
      <c r="A1141" s="1"/>
      <c r="B1141" s="1"/>
      <c r="C1141" s="1"/>
      <c r="D1141" s="21"/>
      <c r="E1141" s="21"/>
      <c r="F1141" s="21"/>
      <c r="G1141" s="21"/>
      <c r="H1141" s="21"/>
      <c r="I1141" s="21"/>
      <c r="J1141" s="21"/>
      <c r="K1141" s="2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</row>
    <row r="1142" spans="1:46" ht="15">
      <c r="A1142" s="1"/>
      <c r="B1142" s="1"/>
      <c r="C1142" s="1"/>
      <c r="D1142" s="21"/>
      <c r="E1142" s="21"/>
      <c r="F1142" s="21"/>
      <c r="G1142" s="21"/>
      <c r="H1142" s="21"/>
      <c r="I1142" s="21"/>
      <c r="J1142" s="21"/>
      <c r="K1142" s="2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</row>
    <row r="1143" spans="1:46" ht="15">
      <c r="A1143" s="1"/>
      <c r="B1143" s="1"/>
      <c r="C1143" s="1"/>
      <c r="D1143" s="21"/>
      <c r="E1143" s="21"/>
      <c r="F1143" s="21"/>
      <c r="G1143" s="21"/>
      <c r="H1143" s="21"/>
      <c r="I1143" s="21"/>
      <c r="J1143" s="21"/>
      <c r="K1143" s="2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</row>
    <row r="1144" spans="1:46" ht="15">
      <c r="A1144" s="1"/>
      <c r="B1144" s="1"/>
      <c r="C1144" s="1"/>
      <c r="D1144" s="21"/>
      <c r="E1144" s="21"/>
      <c r="F1144" s="21"/>
      <c r="G1144" s="21"/>
      <c r="H1144" s="21"/>
      <c r="I1144" s="21"/>
      <c r="J1144" s="21"/>
      <c r="K1144" s="2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</row>
    <row r="1145" spans="1:46" ht="15">
      <c r="A1145" s="1"/>
      <c r="B1145" s="1"/>
      <c r="C1145" s="1"/>
      <c r="D1145" s="21"/>
      <c r="E1145" s="21"/>
      <c r="F1145" s="21"/>
      <c r="G1145" s="21"/>
      <c r="H1145" s="21"/>
      <c r="I1145" s="21"/>
      <c r="J1145" s="21"/>
      <c r="K1145" s="2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</row>
    <row r="1146" spans="1:46" ht="15">
      <c r="A1146" s="1"/>
      <c r="B1146" s="1"/>
      <c r="C1146" s="1"/>
      <c r="D1146" s="21"/>
      <c r="E1146" s="21"/>
      <c r="F1146" s="21"/>
      <c r="G1146" s="21"/>
      <c r="H1146" s="21"/>
      <c r="I1146" s="21"/>
      <c r="J1146" s="21"/>
      <c r="K1146" s="2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</row>
    <row r="1147" spans="1:46" ht="15">
      <c r="A1147" s="1"/>
      <c r="B1147" s="1"/>
      <c r="C1147" s="1"/>
      <c r="D1147" s="21"/>
      <c r="E1147" s="21"/>
      <c r="F1147" s="21"/>
      <c r="G1147" s="21"/>
      <c r="H1147" s="21"/>
      <c r="I1147" s="21"/>
      <c r="J1147" s="21"/>
      <c r="K1147" s="2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</row>
    <row r="1148" spans="1:46" ht="15">
      <c r="A1148" s="1"/>
      <c r="B1148" s="1"/>
      <c r="C1148" s="1"/>
      <c r="D1148" s="21"/>
      <c r="E1148" s="21"/>
      <c r="F1148" s="21"/>
      <c r="G1148" s="21"/>
      <c r="H1148" s="21"/>
      <c r="I1148" s="21"/>
      <c r="J1148" s="21"/>
      <c r="K1148" s="2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</row>
    <row r="1149" spans="1:46" ht="15">
      <c r="A1149" s="1"/>
      <c r="B1149" s="1"/>
      <c r="C1149" s="1"/>
      <c r="D1149" s="21"/>
      <c r="E1149" s="21"/>
      <c r="F1149" s="21"/>
      <c r="G1149" s="21"/>
      <c r="H1149" s="21"/>
      <c r="I1149" s="21"/>
      <c r="J1149" s="21"/>
      <c r="K1149" s="2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</row>
    <row r="1150" spans="1:46" ht="15">
      <c r="A1150" s="1"/>
      <c r="B1150" s="1"/>
      <c r="C1150" s="1"/>
      <c r="D1150" s="21"/>
      <c r="E1150" s="21"/>
      <c r="F1150" s="21"/>
      <c r="G1150" s="21"/>
      <c r="H1150" s="21"/>
      <c r="I1150" s="21"/>
      <c r="J1150" s="21"/>
      <c r="K1150" s="2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</row>
    <row r="1151" spans="1:46" ht="15">
      <c r="A1151" s="1"/>
      <c r="B1151" s="1"/>
      <c r="C1151" s="1"/>
      <c r="D1151" s="21"/>
      <c r="E1151" s="21"/>
      <c r="F1151" s="21"/>
      <c r="G1151" s="21"/>
      <c r="H1151" s="21"/>
      <c r="I1151" s="21"/>
      <c r="J1151" s="21"/>
      <c r="K1151" s="2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</row>
    <row r="1152" spans="1:46" ht="15">
      <c r="A1152" s="1"/>
      <c r="B1152" s="1"/>
      <c r="C1152" s="1"/>
      <c r="D1152" s="21"/>
      <c r="E1152" s="21"/>
      <c r="F1152" s="21"/>
      <c r="G1152" s="21"/>
      <c r="H1152" s="21"/>
      <c r="I1152" s="21"/>
      <c r="J1152" s="21"/>
      <c r="K1152" s="2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</row>
    <row r="1153" spans="1:46" ht="15">
      <c r="A1153" s="1"/>
      <c r="B1153" s="1"/>
      <c r="C1153" s="1"/>
      <c r="D1153" s="21"/>
      <c r="E1153" s="21"/>
      <c r="F1153" s="21"/>
      <c r="G1153" s="21"/>
      <c r="H1153" s="21"/>
      <c r="I1153" s="21"/>
      <c r="J1153" s="21"/>
      <c r="K1153" s="2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</row>
    <row r="1154" spans="1:46" ht="15">
      <c r="A1154" s="1"/>
      <c r="B1154" s="1"/>
      <c r="C1154" s="1"/>
      <c r="D1154" s="21"/>
      <c r="E1154" s="21"/>
      <c r="F1154" s="21"/>
      <c r="G1154" s="21"/>
      <c r="H1154" s="21"/>
      <c r="I1154" s="21"/>
      <c r="J1154" s="21"/>
      <c r="K1154" s="2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</row>
    <row r="1155" spans="1:46" ht="15">
      <c r="A1155" s="1"/>
      <c r="B1155" s="1"/>
      <c r="C1155" s="1"/>
      <c r="D1155" s="21"/>
      <c r="E1155" s="21"/>
      <c r="F1155" s="21"/>
      <c r="G1155" s="21"/>
      <c r="H1155" s="21"/>
      <c r="I1155" s="21"/>
      <c r="J1155" s="21"/>
      <c r="K1155" s="2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</row>
    <row r="1156" spans="1:46" ht="15">
      <c r="A1156" s="1"/>
      <c r="B1156" s="1"/>
      <c r="C1156" s="1"/>
      <c r="D1156" s="21"/>
      <c r="E1156" s="21"/>
      <c r="F1156" s="21"/>
      <c r="G1156" s="21"/>
      <c r="H1156" s="21"/>
      <c r="I1156" s="21"/>
      <c r="J1156" s="21"/>
      <c r="K1156" s="2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</row>
    <row r="1157" spans="1:46" ht="15">
      <c r="A1157" s="1"/>
      <c r="B1157" s="1"/>
      <c r="C1157" s="1"/>
      <c r="D1157" s="21"/>
      <c r="E1157" s="21"/>
      <c r="F1157" s="21"/>
      <c r="G1157" s="21"/>
      <c r="H1157" s="21"/>
      <c r="I1157" s="21"/>
      <c r="J1157" s="21"/>
      <c r="K1157" s="2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</row>
    <row r="1158" spans="1:46" ht="15">
      <c r="A1158" s="1"/>
      <c r="B1158" s="1"/>
      <c r="C1158" s="1"/>
      <c r="D1158" s="21"/>
      <c r="E1158" s="21"/>
      <c r="F1158" s="21"/>
      <c r="G1158" s="21"/>
      <c r="H1158" s="21"/>
      <c r="I1158" s="21"/>
      <c r="J1158" s="21"/>
      <c r="K1158" s="2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</row>
    <row r="1159" spans="1:46" ht="15">
      <c r="A1159" s="1"/>
      <c r="B1159" s="1"/>
      <c r="C1159" s="1"/>
      <c r="D1159" s="21"/>
      <c r="E1159" s="21"/>
      <c r="F1159" s="21"/>
      <c r="G1159" s="21"/>
      <c r="H1159" s="21"/>
      <c r="I1159" s="21"/>
      <c r="J1159" s="21"/>
      <c r="K1159" s="2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</row>
    <row r="1160" spans="1:46" ht="15">
      <c r="A1160" s="1"/>
      <c r="B1160" s="1"/>
      <c r="C1160" s="1"/>
      <c r="D1160" s="21"/>
      <c r="E1160" s="21"/>
      <c r="F1160" s="21"/>
      <c r="G1160" s="21"/>
      <c r="H1160" s="21"/>
      <c r="I1160" s="21"/>
      <c r="J1160" s="21"/>
      <c r="K1160" s="2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</row>
    <row r="1161" spans="1:46" ht="15">
      <c r="A1161" s="1"/>
      <c r="B1161" s="1"/>
      <c r="C1161" s="1"/>
      <c r="D1161" s="21"/>
      <c r="E1161" s="21"/>
      <c r="F1161" s="21"/>
      <c r="G1161" s="21"/>
      <c r="H1161" s="21"/>
      <c r="I1161" s="21"/>
      <c r="J1161" s="21"/>
      <c r="K1161" s="2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</row>
    <row r="1162" spans="1:46" ht="15">
      <c r="A1162" s="1"/>
      <c r="B1162" s="1"/>
      <c r="C1162" s="1"/>
      <c r="D1162" s="21"/>
      <c r="E1162" s="21"/>
      <c r="F1162" s="21"/>
      <c r="G1162" s="21"/>
      <c r="H1162" s="21"/>
      <c r="I1162" s="21"/>
      <c r="J1162" s="21"/>
      <c r="K1162" s="2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</row>
    <row r="1163" spans="1:46" ht="15">
      <c r="A1163" s="1"/>
      <c r="B1163" s="1"/>
      <c r="C1163" s="1"/>
      <c r="D1163" s="21"/>
      <c r="E1163" s="21"/>
      <c r="F1163" s="21"/>
      <c r="G1163" s="21"/>
      <c r="H1163" s="21"/>
      <c r="I1163" s="21"/>
      <c r="J1163" s="21"/>
      <c r="K1163" s="2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</row>
    <row r="1164" spans="1:46" ht="15">
      <c r="A1164" s="1"/>
      <c r="B1164" s="1"/>
      <c r="C1164" s="1"/>
      <c r="D1164" s="21"/>
      <c r="E1164" s="21"/>
      <c r="F1164" s="21"/>
      <c r="G1164" s="21"/>
      <c r="H1164" s="21"/>
      <c r="I1164" s="21"/>
      <c r="J1164" s="21"/>
      <c r="K1164" s="2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</row>
    <row r="1165" spans="1:46" ht="15">
      <c r="A1165" s="1"/>
      <c r="B1165" s="1"/>
      <c r="C1165" s="1"/>
      <c r="D1165" s="21"/>
      <c r="E1165" s="21"/>
      <c r="F1165" s="21"/>
      <c r="G1165" s="21"/>
      <c r="H1165" s="21"/>
      <c r="I1165" s="21"/>
      <c r="J1165" s="21"/>
      <c r="K1165" s="2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</row>
    <row r="1166" spans="1:46" ht="15">
      <c r="A1166" s="1"/>
      <c r="B1166" s="1"/>
      <c r="C1166" s="1"/>
      <c r="D1166" s="21"/>
      <c r="E1166" s="21"/>
      <c r="F1166" s="21"/>
      <c r="G1166" s="21"/>
      <c r="H1166" s="21"/>
      <c r="I1166" s="21"/>
      <c r="J1166" s="21"/>
      <c r="K1166" s="2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</row>
    <row r="1167" spans="1:46" ht="15">
      <c r="A1167" s="1"/>
      <c r="B1167" s="1"/>
      <c r="C1167" s="1"/>
      <c r="D1167" s="21"/>
      <c r="E1167" s="21"/>
      <c r="F1167" s="21"/>
      <c r="G1167" s="21"/>
      <c r="H1167" s="21"/>
      <c r="I1167" s="21"/>
      <c r="J1167" s="21"/>
      <c r="K1167" s="2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</row>
    <row r="1168" spans="1:46" ht="15">
      <c r="A1168" s="1"/>
      <c r="B1168" s="1"/>
      <c r="C1168" s="1"/>
      <c r="D1168" s="21"/>
      <c r="E1168" s="21"/>
      <c r="F1168" s="21"/>
      <c r="G1168" s="21"/>
      <c r="H1168" s="21"/>
      <c r="I1168" s="21"/>
      <c r="J1168" s="21"/>
      <c r="K1168" s="2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</row>
    <row r="1169" spans="1:46" ht="15">
      <c r="A1169" s="1"/>
      <c r="B1169" s="1"/>
      <c r="C1169" s="1"/>
      <c r="D1169" s="21"/>
      <c r="E1169" s="21"/>
      <c r="F1169" s="21"/>
      <c r="G1169" s="21"/>
      <c r="H1169" s="21"/>
      <c r="I1169" s="21"/>
      <c r="J1169" s="21"/>
      <c r="K1169" s="2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</row>
    <row r="1170" spans="1:46" ht="15">
      <c r="A1170" s="1"/>
      <c r="B1170" s="1"/>
      <c r="C1170" s="1"/>
      <c r="D1170" s="21"/>
      <c r="E1170" s="21"/>
      <c r="F1170" s="21"/>
      <c r="G1170" s="21"/>
      <c r="H1170" s="21"/>
      <c r="I1170" s="21"/>
      <c r="J1170" s="21"/>
      <c r="K1170" s="2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</row>
    <row r="1171" spans="1:46" ht="15">
      <c r="A1171" s="1"/>
      <c r="B1171" s="1"/>
      <c r="C1171" s="1"/>
      <c r="D1171" s="21"/>
      <c r="E1171" s="21"/>
      <c r="F1171" s="21"/>
      <c r="G1171" s="21"/>
      <c r="H1171" s="21"/>
      <c r="I1171" s="21"/>
      <c r="J1171" s="21"/>
      <c r="K1171" s="2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</row>
    <row r="1172" spans="1:46" ht="15">
      <c r="A1172" s="1"/>
      <c r="B1172" s="1"/>
      <c r="C1172" s="1"/>
      <c r="D1172" s="21"/>
      <c r="E1172" s="21"/>
      <c r="F1172" s="21"/>
      <c r="G1172" s="21"/>
      <c r="H1172" s="21"/>
      <c r="I1172" s="21"/>
      <c r="J1172" s="21"/>
      <c r="K1172" s="2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</row>
    <row r="1173" spans="1:46" ht="15">
      <c r="A1173" s="1"/>
      <c r="B1173" s="1"/>
      <c r="C1173" s="1"/>
      <c r="D1173" s="21"/>
      <c r="E1173" s="21"/>
      <c r="F1173" s="21"/>
      <c r="G1173" s="21"/>
      <c r="H1173" s="21"/>
      <c r="I1173" s="21"/>
      <c r="J1173" s="21"/>
      <c r="K1173" s="2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</row>
    <row r="1174" spans="1:46" ht="15">
      <c r="A1174" s="1"/>
      <c r="B1174" s="1"/>
      <c r="C1174" s="1"/>
      <c r="D1174" s="21"/>
      <c r="E1174" s="21"/>
      <c r="F1174" s="21"/>
      <c r="G1174" s="21"/>
      <c r="H1174" s="21"/>
      <c r="I1174" s="21"/>
      <c r="J1174" s="21"/>
      <c r="K1174" s="2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</row>
    <row r="1175" spans="1:46" ht="15">
      <c r="A1175" s="1"/>
      <c r="B1175" s="1"/>
      <c r="C1175" s="1"/>
      <c r="D1175" s="21"/>
      <c r="E1175" s="21"/>
      <c r="F1175" s="21"/>
      <c r="G1175" s="21"/>
      <c r="H1175" s="21"/>
      <c r="I1175" s="21"/>
      <c r="J1175" s="21"/>
      <c r="K1175" s="2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</row>
    <row r="1176" spans="1:46" ht="15">
      <c r="A1176" s="1"/>
      <c r="B1176" s="1"/>
      <c r="C1176" s="1"/>
      <c r="D1176" s="21"/>
      <c r="E1176" s="21"/>
      <c r="F1176" s="21"/>
      <c r="G1176" s="21"/>
      <c r="H1176" s="21"/>
      <c r="I1176" s="21"/>
      <c r="J1176" s="21"/>
      <c r="K1176" s="2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</row>
    <row r="1177" spans="1:46" ht="15">
      <c r="A1177" s="1"/>
      <c r="B1177" s="1"/>
      <c r="C1177" s="1"/>
      <c r="D1177" s="21"/>
      <c r="E1177" s="21"/>
      <c r="F1177" s="21"/>
      <c r="G1177" s="21"/>
      <c r="H1177" s="21"/>
      <c r="I1177" s="21"/>
      <c r="J1177" s="21"/>
      <c r="K1177" s="2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</row>
    <row r="1178" spans="1:46" ht="15">
      <c r="A1178" s="1"/>
      <c r="B1178" s="1"/>
      <c r="C1178" s="1"/>
      <c r="D1178" s="21"/>
      <c r="E1178" s="21"/>
      <c r="F1178" s="21"/>
      <c r="G1178" s="21"/>
      <c r="H1178" s="21"/>
      <c r="I1178" s="21"/>
      <c r="J1178" s="21"/>
      <c r="K1178" s="2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</row>
    <row r="1179" spans="1:46" ht="15">
      <c r="A1179" s="1"/>
      <c r="B1179" s="1"/>
      <c r="C1179" s="1"/>
      <c r="D1179" s="21"/>
      <c r="E1179" s="21"/>
      <c r="F1179" s="21"/>
      <c r="G1179" s="21"/>
      <c r="H1179" s="21"/>
      <c r="I1179" s="21"/>
      <c r="J1179" s="21"/>
      <c r="K1179" s="2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</row>
    <row r="1180" spans="1:46" ht="15">
      <c r="A1180" s="1"/>
      <c r="B1180" s="1"/>
      <c r="C1180" s="1"/>
      <c r="D1180" s="21"/>
      <c r="E1180" s="21"/>
      <c r="F1180" s="21"/>
      <c r="G1180" s="21"/>
      <c r="H1180" s="21"/>
      <c r="I1180" s="21"/>
      <c r="J1180" s="21"/>
      <c r="K1180" s="2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</row>
    <row r="1181" spans="1:46" ht="15">
      <c r="A1181" s="1"/>
      <c r="B1181" s="1"/>
      <c r="C1181" s="1"/>
      <c r="D1181" s="21"/>
      <c r="E1181" s="21"/>
      <c r="F1181" s="21"/>
      <c r="G1181" s="21"/>
      <c r="H1181" s="21"/>
      <c r="I1181" s="21"/>
      <c r="J1181" s="21"/>
      <c r="K1181" s="2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</row>
    <row r="1182" spans="1:46" ht="15">
      <c r="A1182" s="1"/>
      <c r="B1182" s="1"/>
      <c r="C1182" s="1"/>
      <c r="D1182" s="21"/>
      <c r="E1182" s="21"/>
      <c r="F1182" s="21"/>
      <c r="G1182" s="21"/>
      <c r="H1182" s="21"/>
      <c r="I1182" s="21"/>
      <c r="J1182" s="21"/>
      <c r="K1182" s="2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</row>
    <row r="1183" spans="1:46" ht="15">
      <c r="A1183" s="1"/>
      <c r="B1183" s="1"/>
      <c r="C1183" s="1"/>
      <c r="D1183" s="21"/>
      <c r="E1183" s="21"/>
      <c r="F1183" s="21"/>
      <c r="G1183" s="21"/>
      <c r="H1183" s="21"/>
      <c r="I1183" s="21"/>
      <c r="J1183" s="21"/>
      <c r="K1183" s="2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</row>
    <row r="1184" spans="1:46" ht="15">
      <c r="A1184" s="1"/>
      <c r="B1184" s="1"/>
      <c r="C1184" s="1"/>
      <c r="D1184" s="21"/>
      <c r="E1184" s="21"/>
      <c r="F1184" s="21"/>
      <c r="G1184" s="21"/>
      <c r="H1184" s="21"/>
      <c r="I1184" s="21"/>
      <c r="J1184" s="21"/>
      <c r="K1184" s="2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</row>
    <row r="1185" spans="1:46" ht="15">
      <c r="A1185" s="1"/>
      <c r="B1185" s="1"/>
      <c r="C1185" s="1"/>
      <c r="D1185" s="21"/>
      <c r="E1185" s="21"/>
      <c r="F1185" s="21"/>
      <c r="G1185" s="21"/>
      <c r="H1185" s="21"/>
      <c r="I1185" s="21"/>
      <c r="J1185" s="21"/>
      <c r="K1185" s="2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</row>
    <row r="1186" spans="1:46" ht="15">
      <c r="A1186" s="1"/>
      <c r="B1186" s="1"/>
      <c r="C1186" s="1"/>
      <c r="D1186" s="21"/>
      <c r="E1186" s="21"/>
      <c r="F1186" s="21"/>
      <c r="G1186" s="21"/>
      <c r="H1186" s="21"/>
      <c r="I1186" s="21"/>
      <c r="J1186" s="21"/>
      <c r="K1186" s="2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</row>
    <row r="1187" spans="1:46" ht="15">
      <c r="A1187" s="1"/>
      <c r="B1187" s="1"/>
      <c r="C1187" s="1"/>
      <c r="D1187" s="21"/>
      <c r="E1187" s="21"/>
      <c r="F1187" s="21"/>
      <c r="G1187" s="21"/>
      <c r="H1187" s="21"/>
      <c r="I1187" s="21"/>
      <c r="J1187" s="21"/>
      <c r="K1187" s="2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</row>
    <row r="1188" spans="1:46" ht="15">
      <c r="A1188" s="1"/>
      <c r="B1188" s="1"/>
      <c r="C1188" s="1"/>
      <c r="D1188" s="21"/>
      <c r="E1188" s="21"/>
      <c r="F1188" s="21"/>
      <c r="G1188" s="21"/>
      <c r="H1188" s="21"/>
      <c r="I1188" s="21"/>
      <c r="J1188" s="21"/>
      <c r="K1188" s="2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</row>
    <row r="1189" spans="1:46" ht="15">
      <c r="A1189" s="1"/>
      <c r="B1189" s="1"/>
      <c r="C1189" s="1"/>
      <c r="D1189" s="21"/>
      <c r="E1189" s="21"/>
      <c r="F1189" s="21"/>
      <c r="G1189" s="21"/>
      <c r="H1189" s="21"/>
      <c r="I1189" s="21"/>
      <c r="J1189" s="21"/>
      <c r="K1189" s="2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</row>
    <row r="1190" spans="1:46" ht="15">
      <c r="A1190" s="1"/>
      <c r="B1190" s="1"/>
      <c r="C1190" s="1"/>
      <c r="D1190" s="21"/>
      <c r="E1190" s="21"/>
      <c r="F1190" s="21"/>
      <c r="G1190" s="21"/>
      <c r="H1190" s="21"/>
      <c r="I1190" s="21"/>
      <c r="J1190" s="21"/>
      <c r="K1190" s="2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</row>
    <row r="1191" spans="1:46" ht="15">
      <c r="A1191" s="1"/>
      <c r="B1191" s="1"/>
      <c r="C1191" s="1"/>
      <c r="D1191" s="21"/>
      <c r="E1191" s="21"/>
      <c r="F1191" s="21"/>
      <c r="G1191" s="21"/>
      <c r="H1191" s="21"/>
      <c r="I1191" s="21"/>
      <c r="J1191" s="21"/>
      <c r="K1191" s="2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</row>
    <row r="1192" spans="1:46" ht="15">
      <c r="A1192" s="1"/>
      <c r="B1192" s="1"/>
      <c r="C1192" s="1"/>
      <c r="D1192" s="21"/>
      <c r="E1192" s="21"/>
      <c r="F1192" s="21"/>
      <c r="G1192" s="21"/>
      <c r="H1192" s="21"/>
      <c r="I1192" s="21"/>
      <c r="J1192" s="21"/>
      <c r="K1192" s="2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</row>
    <row r="1193" spans="1:46" ht="15">
      <c r="A1193" s="1"/>
      <c r="B1193" s="1"/>
      <c r="C1193" s="1"/>
      <c r="D1193" s="21"/>
      <c r="E1193" s="21"/>
      <c r="F1193" s="21"/>
      <c r="G1193" s="21"/>
      <c r="H1193" s="21"/>
      <c r="I1193" s="21"/>
      <c r="J1193" s="21"/>
      <c r="K1193" s="2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</row>
    <row r="1194" spans="1:46" ht="15">
      <c r="A1194" s="1"/>
      <c r="B1194" s="1"/>
      <c r="C1194" s="1"/>
      <c r="D1194" s="21"/>
      <c r="E1194" s="21"/>
      <c r="F1194" s="21"/>
      <c r="G1194" s="21"/>
      <c r="H1194" s="21"/>
      <c r="I1194" s="21"/>
      <c r="J1194" s="21"/>
      <c r="K1194" s="2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</row>
    <row r="1195" spans="1:46" ht="15">
      <c r="A1195" s="1"/>
      <c r="B1195" s="1"/>
      <c r="C1195" s="1"/>
      <c r="D1195" s="21"/>
      <c r="E1195" s="21"/>
      <c r="F1195" s="21"/>
      <c r="G1195" s="21"/>
      <c r="H1195" s="21"/>
      <c r="I1195" s="21"/>
      <c r="J1195" s="21"/>
      <c r="K1195" s="2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</row>
    <row r="1196" spans="1:46" ht="15">
      <c r="A1196" s="1"/>
      <c r="B1196" s="1"/>
      <c r="C1196" s="1"/>
      <c r="D1196" s="21"/>
      <c r="E1196" s="21"/>
      <c r="F1196" s="21"/>
      <c r="G1196" s="21"/>
      <c r="H1196" s="21"/>
      <c r="I1196" s="21"/>
      <c r="J1196" s="21"/>
      <c r="K1196" s="2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</row>
    <row r="1197" spans="1:46" ht="15">
      <c r="A1197" s="1"/>
      <c r="B1197" s="1"/>
      <c r="C1197" s="1"/>
      <c r="D1197" s="21"/>
      <c r="E1197" s="21"/>
      <c r="F1197" s="21"/>
      <c r="G1197" s="21"/>
      <c r="H1197" s="21"/>
      <c r="I1197" s="21"/>
      <c r="J1197" s="21"/>
      <c r="K1197" s="2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</row>
    <row r="1198" spans="1:46" ht="15">
      <c r="A1198" s="1"/>
      <c r="B1198" s="1"/>
      <c r="C1198" s="1"/>
      <c r="D1198" s="21"/>
      <c r="E1198" s="21"/>
      <c r="F1198" s="21"/>
      <c r="G1198" s="21"/>
      <c r="H1198" s="21"/>
      <c r="I1198" s="21"/>
      <c r="J1198" s="21"/>
      <c r="K1198" s="2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</row>
    <row r="1199" spans="1:46" ht="15">
      <c r="A1199" s="1"/>
      <c r="B1199" s="1"/>
      <c r="C1199" s="1"/>
      <c r="D1199" s="21"/>
      <c r="E1199" s="21"/>
      <c r="F1199" s="21"/>
      <c r="G1199" s="21"/>
      <c r="H1199" s="21"/>
      <c r="I1199" s="21"/>
      <c r="J1199" s="21"/>
      <c r="K1199" s="2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</row>
    <row r="1200" spans="1:46" ht="15">
      <c r="A1200" s="1"/>
      <c r="B1200" s="1"/>
      <c r="C1200" s="1"/>
      <c r="D1200" s="21"/>
      <c r="E1200" s="21"/>
      <c r="F1200" s="21"/>
      <c r="G1200" s="21"/>
      <c r="H1200" s="21"/>
      <c r="I1200" s="21"/>
      <c r="J1200" s="21"/>
      <c r="K1200" s="2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</row>
    <row r="1201" spans="1:46" ht="15">
      <c r="A1201" s="1"/>
      <c r="B1201" s="1"/>
      <c r="C1201" s="1"/>
      <c r="D1201" s="21"/>
      <c r="E1201" s="21"/>
      <c r="F1201" s="21"/>
      <c r="G1201" s="21"/>
      <c r="H1201" s="21"/>
      <c r="I1201" s="21"/>
      <c r="J1201" s="21"/>
      <c r="K1201" s="2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</row>
    <row r="1202" spans="1:46" ht="15">
      <c r="A1202" s="1"/>
      <c r="B1202" s="1"/>
      <c r="C1202" s="1"/>
      <c r="D1202" s="21"/>
      <c r="E1202" s="21"/>
      <c r="F1202" s="21"/>
      <c r="G1202" s="21"/>
      <c r="H1202" s="21"/>
      <c r="I1202" s="21"/>
      <c r="J1202" s="21"/>
      <c r="K1202" s="2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</row>
    <row r="1203" spans="1:46" ht="15">
      <c r="A1203" s="1"/>
      <c r="B1203" s="1"/>
      <c r="C1203" s="1"/>
      <c r="D1203" s="21"/>
      <c r="E1203" s="21"/>
      <c r="F1203" s="21"/>
      <c r="G1203" s="21"/>
      <c r="H1203" s="21"/>
      <c r="I1203" s="21"/>
      <c r="J1203" s="21"/>
      <c r="K1203" s="2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</row>
    <row r="1204" spans="1:46" ht="15">
      <c r="A1204" s="1"/>
      <c r="B1204" s="1"/>
      <c r="C1204" s="1"/>
      <c r="D1204" s="21"/>
      <c r="E1204" s="21"/>
      <c r="F1204" s="21"/>
      <c r="G1204" s="21"/>
      <c r="H1204" s="21"/>
      <c r="I1204" s="21"/>
      <c r="J1204" s="21"/>
      <c r="K1204" s="2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</row>
    <row r="1205" spans="1:46" ht="15">
      <c r="A1205" s="1"/>
      <c r="B1205" s="1"/>
      <c r="C1205" s="1"/>
      <c r="D1205" s="21"/>
      <c r="E1205" s="21"/>
      <c r="F1205" s="21"/>
      <c r="G1205" s="21"/>
      <c r="H1205" s="21"/>
      <c r="I1205" s="21"/>
      <c r="J1205" s="21"/>
      <c r="K1205" s="2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</row>
    <row r="1206" spans="1:46" ht="15">
      <c r="A1206" s="1"/>
      <c r="B1206" s="1"/>
      <c r="C1206" s="1"/>
      <c r="D1206" s="21"/>
      <c r="E1206" s="21"/>
      <c r="F1206" s="21"/>
      <c r="G1206" s="21"/>
      <c r="H1206" s="21"/>
      <c r="I1206" s="21"/>
      <c r="J1206" s="21"/>
      <c r="K1206" s="2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</row>
    <row r="1207" spans="1:46" ht="15">
      <c r="A1207" s="1"/>
      <c r="B1207" s="1"/>
      <c r="C1207" s="1"/>
      <c r="D1207" s="21"/>
      <c r="E1207" s="21"/>
      <c r="F1207" s="21"/>
      <c r="G1207" s="21"/>
      <c r="H1207" s="21"/>
      <c r="I1207" s="21"/>
      <c r="J1207" s="21"/>
      <c r="K1207" s="2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</row>
    <row r="1208" spans="1:46" ht="15">
      <c r="A1208" s="1"/>
      <c r="B1208" s="1"/>
      <c r="C1208" s="1"/>
      <c r="D1208" s="21"/>
      <c r="E1208" s="21"/>
      <c r="F1208" s="21"/>
      <c r="G1208" s="21"/>
      <c r="H1208" s="21"/>
      <c r="I1208" s="21"/>
      <c r="J1208" s="21"/>
      <c r="K1208" s="2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</row>
    <row r="1209" spans="1:46" ht="15">
      <c r="A1209" s="1"/>
      <c r="B1209" s="1"/>
      <c r="C1209" s="1"/>
      <c r="D1209" s="21"/>
      <c r="E1209" s="21"/>
      <c r="F1209" s="21"/>
      <c r="G1209" s="21"/>
      <c r="H1209" s="21"/>
      <c r="I1209" s="21"/>
      <c r="J1209" s="21"/>
      <c r="K1209" s="2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</row>
    <row r="1210" spans="1:46" ht="15">
      <c r="A1210" s="1"/>
      <c r="B1210" s="1"/>
      <c r="C1210" s="1"/>
      <c r="D1210" s="21"/>
      <c r="E1210" s="21"/>
      <c r="F1210" s="21"/>
      <c r="G1210" s="21"/>
      <c r="H1210" s="21"/>
      <c r="I1210" s="21"/>
      <c r="J1210" s="21"/>
      <c r="K1210" s="2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</row>
    <row r="1211" spans="1:46" ht="15">
      <c r="A1211" s="1"/>
      <c r="B1211" s="1"/>
      <c r="C1211" s="1"/>
      <c r="D1211" s="21"/>
      <c r="E1211" s="21"/>
      <c r="F1211" s="21"/>
      <c r="G1211" s="21"/>
      <c r="H1211" s="21"/>
      <c r="I1211" s="21"/>
      <c r="J1211" s="21"/>
      <c r="K1211" s="2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</row>
    <row r="1212" spans="1:46" ht="15">
      <c r="A1212" s="1"/>
      <c r="B1212" s="1"/>
      <c r="C1212" s="1"/>
      <c r="D1212" s="21"/>
      <c r="E1212" s="21"/>
      <c r="F1212" s="21"/>
      <c r="G1212" s="21"/>
      <c r="H1212" s="21"/>
      <c r="I1212" s="21"/>
      <c r="J1212" s="21"/>
      <c r="K1212" s="2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</row>
    <row r="1213" spans="1:46" ht="15">
      <c r="A1213" s="1"/>
      <c r="B1213" s="1"/>
      <c r="C1213" s="1"/>
      <c r="D1213" s="21"/>
      <c r="E1213" s="21"/>
      <c r="F1213" s="21"/>
      <c r="G1213" s="21"/>
      <c r="H1213" s="21"/>
      <c r="I1213" s="21"/>
      <c r="J1213" s="21"/>
      <c r="K1213" s="2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</row>
    <row r="1214" spans="1:46" ht="15">
      <c r="A1214" s="1"/>
      <c r="B1214" s="1"/>
      <c r="C1214" s="1"/>
      <c r="D1214" s="21"/>
      <c r="E1214" s="21"/>
      <c r="F1214" s="21"/>
      <c r="G1214" s="21"/>
      <c r="H1214" s="21"/>
      <c r="I1214" s="21"/>
      <c r="J1214" s="21"/>
      <c r="K1214" s="2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</row>
    <row r="1215" spans="1:46" ht="15">
      <c r="A1215" s="1"/>
      <c r="B1215" s="1"/>
      <c r="C1215" s="1"/>
      <c r="D1215" s="21"/>
      <c r="E1215" s="21"/>
      <c r="F1215" s="21"/>
      <c r="G1215" s="21"/>
      <c r="H1215" s="21"/>
      <c r="I1215" s="21"/>
      <c r="J1215" s="21"/>
      <c r="K1215" s="2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</row>
    <row r="1216" spans="1:46" ht="15">
      <c r="A1216" s="1"/>
      <c r="B1216" s="1"/>
      <c r="C1216" s="1"/>
      <c r="D1216" s="21"/>
      <c r="E1216" s="21"/>
      <c r="F1216" s="21"/>
      <c r="G1216" s="21"/>
      <c r="H1216" s="21"/>
      <c r="I1216" s="21"/>
      <c r="J1216" s="21"/>
      <c r="K1216" s="2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</row>
    <row r="1217" spans="1:46" ht="15">
      <c r="A1217" s="1"/>
      <c r="B1217" s="1"/>
      <c r="C1217" s="1"/>
      <c r="D1217" s="21"/>
      <c r="E1217" s="21"/>
      <c r="F1217" s="21"/>
      <c r="G1217" s="21"/>
      <c r="H1217" s="21"/>
      <c r="I1217" s="21"/>
      <c r="J1217" s="21"/>
      <c r="K1217" s="2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</row>
    <row r="1218" spans="1:46" ht="15">
      <c r="A1218" s="1"/>
      <c r="B1218" s="1"/>
      <c r="C1218" s="1"/>
      <c r="D1218" s="21"/>
      <c r="E1218" s="21"/>
      <c r="F1218" s="21"/>
      <c r="G1218" s="21"/>
      <c r="H1218" s="21"/>
      <c r="I1218" s="21"/>
      <c r="J1218" s="21"/>
      <c r="K1218" s="2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</row>
    <row r="1219" spans="1:46" ht="15">
      <c r="A1219" s="1"/>
      <c r="B1219" s="1"/>
      <c r="C1219" s="1"/>
      <c r="D1219" s="21"/>
      <c r="E1219" s="21"/>
      <c r="F1219" s="21"/>
      <c r="G1219" s="21"/>
      <c r="H1219" s="21"/>
      <c r="I1219" s="21"/>
      <c r="J1219" s="21"/>
      <c r="K1219" s="2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</row>
    <row r="1220" spans="1:46" ht="15">
      <c r="A1220" s="1"/>
      <c r="B1220" s="1"/>
      <c r="C1220" s="1"/>
      <c r="D1220" s="21"/>
      <c r="E1220" s="21"/>
      <c r="F1220" s="21"/>
      <c r="G1220" s="21"/>
      <c r="H1220" s="21"/>
      <c r="I1220" s="21"/>
      <c r="J1220" s="21"/>
      <c r="K1220" s="2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</row>
    <row r="1221" spans="1:46" ht="15">
      <c r="A1221" s="1"/>
      <c r="B1221" s="1"/>
      <c r="C1221" s="1"/>
      <c r="D1221" s="21"/>
      <c r="E1221" s="21"/>
      <c r="F1221" s="21"/>
      <c r="G1221" s="21"/>
      <c r="H1221" s="21"/>
      <c r="I1221" s="21"/>
      <c r="J1221" s="21"/>
      <c r="K1221" s="2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</row>
    <row r="1222" spans="1:46" ht="15">
      <c r="A1222" s="1"/>
      <c r="B1222" s="1"/>
      <c r="C1222" s="1"/>
      <c r="D1222" s="21"/>
      <c r="E1222" s="21"/>
      <c r="F1222" s="21"/>
      <c r="G1222" s="21"/>
      <c r="H1222" s="21"/>
      <c r="I1222" s="21"/>
      <c r="J1222" s="21"/>
      <c r="K1222" s="2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</row>
    <row r="1223" spans="1:46" ht="15">
      <c r="A1223" s="1"/>
      <c r="B1223" s="1"/>
      <c r="C1223" s="1"/>
      <c r="D1223" s="21"/>
      <c r="E1223" s="21"/>
      <c r="F1223" s="21"/>
      <c r="G1223" s="21"/>
      <c r="H1223" s="21"/>
      <c r="I1223" s="21"/>
      <c r="J1223" s="21"/>
      <c r="K1223" s="2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</row>
    <row r="1224" spans="1:46" ht="15">
      <c r="A1224" s="1"/>
      <c r="B1224" s="1"/>
      <c r="C1224" s="1"/>
      <c r="D1224" s="21"/>
      <c r="E1224" s="21"/>
      <c r="F1224" s="21"/>
      <c r="G1224" s="21"/>
      <c r="H1224" s="21"/>
      <c r="I1224" s="21"/>
      <c r="J1224" s="21"/>
      <c r="K1224" s="2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</row>
    <row r="1225" spans="1:46" ht="15">
      <c r="A1225" s="1"/>
      <c r="B1225" s="1"/>
      <c r="C1225" s="1"/>
      <c r="D1225" s="21"/>
      <c r="E1225" s="21"/>
      <c r="F1225" s="21"/>
      <c r="G1225" s="21"/>
      <c r="H1225" s="21"/>
      <c r="I1225" s="21"/>
      <c r="J1225" s="21"/>
      <c r="K1225" s="2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</row>
    <row r="1226" spans="1:46" ht="15">
      <c r="A1226" s="1"/>
      <c r="B1226" s="1"/>
      <c r="C1226" s="1"/>
      <c r="D1226" s="21"/>
      <c r="E1226" s="21"/>
      <c r="F1226" s="21"/>
      <c r="G1226" s="21"/>
      <c r="H1226" s="21"/>
      <c r="I1226" s="21"/>
      <c r="J1226" s="21"/>
      <c r="K1226" s="2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</row>
    <row r="1227" spans="1:46" ht="15">
      <c r="A1227" s="1"/>
      <c r="B1227" s="1"/>
      <c r="C1227" s="1"/>
      <c r="D1227" s="21"/>
      <c r="E1227" s="21"/>
      <c r="F1227" s="21"/>
      <c r="G1227" s="21"/>
      <c r="H1227" s="21"/>
      <c r="I1227" s="21"/>
      <c r="J1227" s="21"/>
      <c r="K1227" s="2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</row>
    <row r="1228" spans="1:46" ht="15">
      <c r="A1228" s="1"/>
      <c r="B1228" s="1"/>
      <c r="C1228" s="1"/>
      <c r="D1228" s="21"/>
      <c r="E1228" s="21"/>
      <c r="F1228" s="21"/>
      <c r="G1228" s="21"/>
      <c r="H1228" s="21"/>
      <c r="I1228" s="21"/>
      <c r="J1228" s="21"/>
      <c r="K1228" s="2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</row>
    <row r="1229" spans="1:46" ht="15">
      <c r="A1229" s="1"/>
      <c r="B1229" s="1"/>
      <c r="C1229" s="1"/>
      <c r="D1229" s="21"/>
      <c r="E1229" s="21"/>
      <c r="F1229" s="21"/>
      <c r="G1229" s="21"/>
      <c r="H1229" s="21"/>
      <c r="I1229" s="21"/>
      <c r="J1229" s="21"/>
      <c r="K1229" s="2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</row>
    <row r="1230" spans="1:46" ht="15">
      <c r="A1230" s="1"/>
      <c r="B1230" s="1"/>
      <c r="C1230" s="1"/>
      <c r="D1230" s="21"/>
      <c r="E1230" s="21"/>
      <c r="F1230" s="21"/>
      <c r="G1230" s="21"/>
      <c r="H1230" s="21"/>
      <c r="I1230" s="21"/>
      <c r="J1230" s="21"/>
      <c r="K1230" s="2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</row>
    <row r="1231" spans="1:46" ht="15">
      <c r="A1231" s="1"/>
      <c r="B1231" s="1"/>
      <c r="C1231" s="1"/>
      <c r="D1231" s="21"/>
      <c r="E1231" s="21"/>
      <c r="F1231" s="21"/>
      <c r="G1231" s="21"/>
      <c r="H1231" s="21"/>
      <c r="I1231" s="21"/>
      <c r="J1231" s="21"/>
      <c r="K1231" s="2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</row>
    <row r="1232" spans="1:46" ht="15">
      <c r="A1232" s="1"/>
      <c r="B1232" s="1"/>
      <c r="C1232" s="1"/>
      <c r="D1232" s="21"/>
      <c r="E1232" s="21"/>
      <c r="F1232" s="21"/>
      <c r="G1232" s="21"/>
      <c r="H1232" s="21"/>
      <c r="I1232" s="21"/>
      <c r="J1232" s="21"/>
      <c r="K1232" s="2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</row>
    <row r="1233" spans="1:46" ht="15">
      <c r="A1233" s="1"/>
      <c r="B1233" s="1"/>
      <c r="C1233" s="1"/>
      <c r="D1233" s="21"/>
      <c r="E1233" s="21"/>
      <c r="F1233" s="21"/>
      <c r="G1233" s="21"/>
      <c r="H1233" s="21"/>
      <c r="I1233" s="21"/>
      <c r="J1233" s="21"/>
      <c r="K1233" s="2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</row>
    <row r="1234" spans="1:46" ht="15">
      <c r="A1234" s="1"/>
      <c r="B1234" s="1"/>
      <c r="C1234" s="1"/>
      <c r="D1234" s="21"/>
      <c r="E1234" s="21"/>
      <c r="F1234" s="21"/>
      <c r="G1234" s="21"/>
      <c r="H1234" s="21"/>
      <c r="I1234" s="21"/>
      <c r="J1234" s="21"/>
      <c r="K1234" s="2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</row>
    <row r="1235" spans="1:46" ht="15">
      <c r="A1235" s="1"/>
      <c r="B1235" s="1"/>
      <c r="C1235" s="1"/>
      <c r="D1235" s="21"/>
      <c r="E1235" s="21"/>
      <c r="F1235" s="21"/>
      <c r="G1235" s="21"/>
      <c r="H1235" s="21"/>
      <c r="I1235" s="21"/>
      <c r="J1235" s="21"/>
      <c r="K1235" s="2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</row>
    <row r="1236" spans="1:46" ht="15">
      <c r="A1236" s="1"/>
      <c r="B1236" s="1"/>
      <c r="C1236" s="1"/>
      <c r="D1236" s="21"/>
      <c r="E1236" s="21"/>
      <c r="F1236" s="21"/>
      <c r="G1236" s="21"/>
      <c r="H1236" s="21"/>
      <c r="I1236" s="21"/>
      <c r="J1236" s="21"/>
      <c r="K1236" s="2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</row>
    <row r="1237" spans="1:46" ht="15">
      <c r="A1237" s="1"/>
      <c r="B1237" s="1"/>
      <c r="C1237" s="1"/>
      <c r="D1237" s="21"/>
      <c r="E1237" s="21"/>
      <c r="F1237" s="21"/>
      <c r="G1237" s="21"/>
      <c r="H1237" s="21"/>
      <c r="I1237" s="21"/>
      <c r="J1237" s="21"/>
      <c r="K1237" s="2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</row>
    <row r="1238" spans="1:46" ht="15">
      <c r="A1238" s="1"/>
      <c r="B1238" s="1"/>
      <c r="C1238" s="1"/>
      <c r="D1238" s="21"/>
      <c r="E1238" s="21"/>
      <c r="F1238" s="21"/>
      <c r="G1238" s="21"/>
      <c r="H1238" s="21"/>
      <c r="I1238" s="21"/>
      <c r="J1238" s="21"/>
      <c r="K1238" s="2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</row>
    <row r="1239" spans="1:46" ht="15">
      <c r="A1239" s="1"/>
      <c r="B1239" s="1"/>
      <c r="C1239" s="1"/>
      <c r="D1239" s="21"/>
      <c r="E1239" s="21"/>
      <c r="F1239" s="21"/>
      <c r="G1239" s="21"/>
      <c r="H1239" s="21"/>
      <c r="I1239" s="21"/>
      <c r="J1239" s="21"/>
      <c r="K1239" s="2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</row>
    <row r="1240" spans="1:46" ht="15">
      <c r="A1240" s="1"/>
      <c r="B1240" s="1"/>
      <c r="C1240" s="1"/>
      <c r="D1240" s="21"/>
      <c r="E1240" s="21"/>
      <c r="F1240" s="21"/>
      <c r="G1240" s="21"/>
      <c r="H1240" s="21"/>
      <c r="I1240" s="21"/>
      <c r="J1240" s="21"/>
      <c r="K1240" s="2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</row>
    <row r="1241" spans="1:46" ht="15">
      <c r="A1241" s="1"/>
      <c r="B1241" s="1"/>
      <c r="C1241" s="1"/>
      <c r="D1241" s="21"/>
      <c r="E1241" s="21"/>
      <c r="F1241" s="21"/>
      <c r="G1241" s="21"/>
      <c r="H1241" s="21"/>
      <c r="I1241" s="21"/>
      <c r="J1241" s="21"/>
      <c r="K1241" s="2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</row>
    <row r="1242" spans="1:46" ht="15">
      <c r="A1242" s="1"/>
      <c r="B1242" s="1"/>
      <c r="C1242" s="1"/>
      <c r="D1242" s="21"/>
      <c r="E1242" s="21"/>
      <c r="F1242" s="21"/>
      <c r="G1242" s="21"/>
      <c r="H1242" s="21"/>
      <c r="I1242" s="21"/>
      <c r="J1242" s="21"/>
      <c r="K1242" s="2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</row>
    <row r="1243" spans="1:46" ht="15">
      <c r="A1243" s="1"/>
      <c r="B1243" s="1"/>
      <c r="C1243" s="1"/>
      <c r="D1243" s="21"/>
      <c r="E1243" s="21"/>
      <c r="F1243" s="21"/>
      <c r="G1243" s="21"/>
      <c r="H1243" s="21"/>
      <c r="I1243" s="21"/>
      <c r="J1243" s="21"/>
      <c r="K1243" s="2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</row>
    <row r="1244" spans="1:46" ht="15">
      <c r="A1244" s="1"/>
      <c r="B1244" s="1"/>
      <c r="C1244" s="1"/>
      <c r="D1244" s="21"/>
      <c r="E1244" s="21"/>
      <c r="F1244" s="21"/>
      <c r="G1244" s="21"/>
      <c r="H1244" s="21"/>
      <c r="I1244" s="21"/>
      <c r="J1244" s="21"/>
      <c r="K1244" s="2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</row>
    <row r="1245" spans="1:46" ht="15">
      <c r="A1245" s="1"/>
      <c r="B1245" s="1"/>
      <c r="C1245" s="1"/>
      <c r="D1245" s="21"/>
      <c r="E1245" s="21"/>
      <c r="F1245" s="21"/>
      <c r="G1245" s="21"/>
      <c r="H1245" s="21"/>
      <c r="I1245" s="21"/>
      <c r="J1245" s="21"/>
      <c r="K1245" s="2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</row>
    <row r="1246" spans="1:46" ht="15">
      <c r="A1246" s="1"/>
      <c r="B1246" s="1"/>
      <c r="C1246" s="1"/>
      <c r="D1246" s="21"/>
      <c r="E1246" s="21"/>
      <c r="F1246" s="21"/>
      <c r="G1246" s="21"/>
      <c r="H1246" s="21"/>
      <c r="I1246" s="21"/>
      <c r="J1246" s="21"/>
      <c r="K1246" s="2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</row>
    <row r="1247" spans="1:46" ht="15">
      <c r="A1247" s="1"/>
      <c r="B1247" s="1"/>
      <c r="C1247" s="1"/>
      <c r="D1247" s="21"/>
      <c r="E1247" s="21"/>
      <c r="F1247" s="21"/>
      <c r="G1247" s="21"/>
      <c r="H1247" s="21"/>
      <c r="I1247" s="21"/>
      <c r="J1247" s="21"/>
      <c r="K1247" s="2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</row>
    <row r="1248" spans="1:46" ht="15">
      <c r="A1248" s="1"/>
      <c r="B1248" s="1"/>
      <c r="C1248" s="1"/>
      <c r="D1248" s="21"/>
      <c r="E1248" s="21"/>
      <c r="F1248" s="21"/>
      <c r="G1248" s="21"/>
      <c r="H1248" s="21"/>
      <c r="I1248" s="21"/>
      <c r="J1248" s="21"/>
      <c r="K1248" s="2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</row>
    <row r="1249" spans="1:46" ht="15">
      <c r="A1249" s="1"/>
      <c r="B1249" s="1"/>
      <c r="C1249" s="1"/>
      <c r="D1249" s="21"/>
      <c r="E1249" s="21"/>
      <c r="F1249" s="21"/>
      <c r="G1249" s="21"/>
      <c r="H1249" s="21"/>
      <c r="I1249" s="21"/>
      <c r="J1249" s="21"/>
      <c r="K1249" s="2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</row>
    <row r="1250" spans="1:46" ht="15">
      <c r="A1250" s="1"/>
      <c r="B1250" s="1"/>
      <c r="C1250" s="1"/>
      <c r="D1250" s="21"/>
      <c r="E1250" s="21"/>
      <c r="F1250" s="21"/>
      <c r="G1250" s="21"/>
      <c r="H1250" s="21"/>
      <c r="I1250" s="21"/>
      <c r="J1250" s="21"/>
      <c r="K1250" s="2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</row>
    <row r="1251" spans="1:46" ht="15">
      <c r="A1251" s="1"/>
      <c r="B1251" s="1"/>
      <c r="C1251" s="1"/>
      <c r="D1251" s="21"/>
      <c r="E1251" s="21"/>
      <c r="F1251" s="21"/>
      <c r="G1251" s="21"/>
      <c r="H1251" s="21"/>
      <c r="I1251" s="21"/>
      <c r="J1251" s="21"/>
      <c r="K1251" s="2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</row>
    <row r="1252" spans="1:46" ht="15">
      <c r="A1252" s="1"/>
      <c r="B1252" s="1"/>
      <c r="C1252" s="1"/>
      <c r="D1252" s="21"/>
      <c r="E1252" s="21"/>
      <c r="F1252" s="21"/>
      <c r="G1252" s="21"/>
      <c r="H1252" s="21"/>
      <c r="I1252" s="21"/>
      <c r="J1252" s="21"/>
      <c r="K1252" s="2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</row>
    <row r="1253" spans="1:46" ht="15">
      <c r="A1253" s="1"/>
      <c r="B1253" s="1"/>
      <c r="C1253" s="1"/>
      <c r="D1253" s="21"/>
      <c r="E1253" s="21"/>
      <c r="F1253" s="21"/>
      <c r="G1253" s="21"/>
      <c r="H1253" s="21"/>
      <c r="I1253" s="21"/>
      <c r="J1253" s="21"/>
      <c r="K1253" s="2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</row>
    <row r="1254" spans="1:46" ht="15">
      <c r="A1254" s="1"/>
      <c r="B1254" s="1"/>
      <c r="C1254" s="1"/>
      <c r="D1254" s="21"/>
      <c r="E1254" s="21"/>
      <c r="F1254" s="21"/>
      <c r="G1254" s="21"/>
      <c r="H1254" s="21"/>
      <c r="I1254" s="21"/>
      <c r="J1254" s="21"/>
      <c r="K1254" s="2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</row>
    <row r="1255" spans="1:46" ht="15">
      <c r="A1255" s="1"/>
      <c r="B1255" s="1"/>
      <c r="C1255" s="1"/>
      <c r="D1255" s="21"/>
      <c r="E1255" s="21"/>
      <c r="F1255" s="21"/>
      <c r="G1255" s="21"/>
      <c r="H1255" s="21"/>
      <c r="I1255" s="21"/>
      <c r="J1255" s="21"/>
      <c r="K1255" s="2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</row>
    <row r="1256" spans="1:46" ht="15">
      <c r="A1256" s="1"/>
      <c r="B1256" s="1"/>
      <c r="C1256" s="1"/>
      <c r="D1256" s="21"/>
      <c r="E1256" s="21"/>
      <c r="F1256" s="21"/>
      <c r="G1256" s="21"/>
      <c r="H1256" s="21"/>
      <c r="I1256" s="21"/>
      <c r="J1256" s="21"/>
      <c r="K1256" s="2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</row>
    <row r="1257" spans="1:46" ht="15">
      <c r="A1257" s="1"/>
      <c r="B1257" s="1"/>
      <c r="C1257" s="1"/>
      <c r="D1257" s="21"/>
      <c r="E1257" s="21"/>
      <c r="F1257" s="21"/>
      <c r="G1257" s="21"/>
      <c r="H1257" s="21"/>
      <c r="I1257" s="21"/>
      <c r="J1257" s="21"/>
      <c r="K1257" s="2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</row>
    <row r="1258" spans="1:46" ht="15">
      <c r="A1258" s="1"/>
      <c r="B1258" s="1"/>
      <c r="C1258" s="1"/>
      <c r="D1258" s="21"/>
      <c r="E1258" s="21"/>
      <c r="F1258" s="21"/>
      <c r="G1258" s="21"/>
      <c r="H1258" s="21"/>
      <c r="I1258" s="21"/>
      <c r="J1258" s="21"/>
      <c r="K1258" s="2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</row>
    <row r="1259" spans="1:46" ht="15">
      <c r="A1259" s="1"/>
      <c r="B1259" s="1"/>
      <c r="C1259" s="1"/>
      <c r="D1259" s="21"/>
      <c r="E1259" s="21"/>
      <c r="F1259" s="21"/>
      <c r="G1259" s="21"/>
      <c r="H1259" s="21"/>
      <c r="I1259" s="21"/>
      <c r="J1259" s="21"/>
      <c r="K1259" s="2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</row>
    <row r="1260" spans="1:46" ht="15">
      <c r="A1260" s="1"/>
      <c r="B1260" s="1"/>
      <c r="C1260" s="1"/>
      <c r="D1260" s="21"/>
      <c r="E1260" s="21"/>
      <c r="F1260" s="21"/>
      <c r="G1260" s="21"/>
      <c r="H1260" s="21"/>
      <c r="I1260" s="21"/>
      <c r="J1260" s="21"/>
      <c r="K1260" s="2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</row>
    <row r="1261" spans="1:46" ht="15">
      <c r="A1261" s="1"/>
      <c r="B1261" s="1"/>
      <c r="C1261" s="1"/>
      <c r="D1261" s="21"/>
      <c r="E1261" s="21"/>
      <c r="F1261" s="21"/>
      <c r="G1261" s="21"/>
      <c r="H1261" s="21"/>
      <c r="I1261" s="21"/>
      <c r="J1261" s="21"/>
      <c r="K1261" s="2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</row>
    <row r="1262" spans="1:46" ht="15">
      <c r="A1262" s="1"/>
      <c r="B1262" s="1"/>
      <c r="C1262" s="1"/>
      <c r="D1262" s="21"/>
      <c r="E1262" s="21"/>
      <c r="F1262" s="21"/>
      <c r="G1262" s="21"/>
      <c r="H1262" s="21"/>
      <c r="I1262" s="21"/>
      <c r="J1262" s="21"/>
      <c r="K1262" s="2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</row>
    <row r="1263" spans="1:46" ht="15">
      <c r="A1263" s="1"/>
      <c r="B1263" s="1"/>
      <c r="C1263" s="1"/>
      <c r="D1263" s="21"/>
      <c r="E1263" s="21"/>
      <c r="F1263" s="21"/>
      <c r="G1263" s="21"/>
      <c r="H1263" s="21"/>
      <c r="I1263" s="21"/>
      <c r="J1263" s="21"/>
      <c r="K1263" s="2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</row>
    <row r="1264" spans="1:46" ht="15">
      <c r="A1264" s="1"/>
      <c r="B1264" s="1"/>
      <c r="C1264" s="1"/>
      <c r="D1264" s="21"/>
      <c r="E1264" s="21"/>
      <c r="F1264" s="21"/>
      <c r="G1264" s="21"/>
      <c r="H1264" s="21"/>
      <c r="I1264" s="21"/>
      <c r="J1264" s="21"/>
      <c r="K1264" s="2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</row>
    <row r="1265" spans="1:46" ht="15">
      <c r="A1265" s="1"/>
      <c r="B1265" s="1"/>
      <c r="C1265" s="1"/>
      <c r="D1265" s="21"/>
      <c r="E1265" s="21"/>
      <c r="F1265" s="21"/>
      <c r="G1265" s="21"/>
      <c r="H1265" s="21"/>
      <c r="I1265" s="21"/>
      <c r="J1265" s="21"/>
      <c r="K1265" s="2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</row>
    <row r="1266" spans="1:46" ht="15">
      <c r="A1266" s="1"/>
      <c r="B1266" s="1"/>
      <c r="C1266" s="1"/>
      <c r="D1266" s="21"/>
      <c r="E1266" s="21"/>
      <c r="F1266" s="21"/>
      <c r="G1266" s="21"/>
      <c r="H1266" s="21"/>
      <c r="I1266" s="21"/>
      <c r="J1266" s="21"/>
      <c r="K1266" s="2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</row>
    <row r="1267" spans="1:46" ht="15">
      <c r="A1267" s="1"/>
      <c r="B1267" s="1"/>
      <c r="C1267" s="1"/>
      <c r="D1267" s="21"/>
      <c r="E1267" s="21"/>
      <c r="F1267" s="21"/>
      <c r="G1267" s="21"/>
      <c r="H1267" s="21"/>
      <c r="I1267" s="21"/>
      <c r="J1267" s="21"/>
      <c r="K1267" s="2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</row>
    <row r="1268" spans="1:46" ht="15">
      <c r="A1268" s="1"/>
      <c r="B1268" s="1"/>
      <c r="C1268" s="1"/>
      <c r="D1268" s="21"/>
      <c r="E1268" s="21"/>
      <c r="F1268" s="21"/>
      <c r="G1268" s="21"/>
      <c r="H1268" s="21"/>
      <c r="I1268" s="21"/>
      <c r="J1268" s="21"/>
      <c r="K1268" s="2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</row>
    <row r="1269" spans="1:46" ht="15">
      <c r="A1269" s="1"/>
      <c r="B1269" s="1"/>
      <c r="C1269" s="1"/>
      <c r="D1269" s="21"/>
      <c r="E1269" s="21"/>
      <c r="F1269" s="21"/>
      <c r="G1269" s="21"/>
      <c r="H1269" s="21"/>
      <c r="I1269" s="21"/>
      <c r="J1269" s="21"/>
      <c r="K1269" s="2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</row>
    <row r="1270" spans="1:46" ht="15">
      <c r="A1270" s="1"/>
      <c r="B1270" s="1"/>
      <c r="C1270" s="1"/>
      <c r="D1270" s="21"/>
      <c r="E1270" s="21"/>
      <c r="F1270" s="21"/>
      <c r="G1270" s="21"/>
      <c r="H1270" s="21"/>
      <c r="I1270" s="21"/>
      <c r="J1270" s="21"/>
      <c r="K1270" s="2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</row>
    <row r="1271" spans="1:46" ht="15">
      <c r="A1271" s="1"/>
      <c r="B1271" s="1"/>
      <c r="C1271" s="1"/>
      <c r="D1271" s="21"/>
      <c r="E1271" s="21"/>
      <c r="F1271" s="21"/>
      <c r="G1271" s="21"/>
      <c r="H1271" s="21"/>
      <c r="I1271" s="21"/>
      <c r="J1271" s="21"/>
      <c r="K1271" s="2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</row>
    <row r="1272" spans="1:46" ht="15">
      <c r="A1272" s="1"/>
      <c r="B1272" s="1"/>
      <c r="C1272" s="1"/>
      <c r="D1272" s="21"/>
      <c r="E1272" s="21"/>
      <c r="F1272" s="21"/>
      <c r="G1272" s="21"/>
      <c r="H1272" s="21"/>
      <c r="I1272" s="21"/>
      <c r="J1272" s="21"/>
      <c r="K1272" s="2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</row>
    <row r="1273" spans="1:46" ht="15">
      <c r="A1273" s="1"/>
      <c r="B1273" s="1"/>
      <c r="C1273" s="1"/>
      <c r="D1273" s="21"/>
      <c r="E1273" s="21"/>
      <c r="F1273" s="21"/>
      <c r="G1273" s="21"/>
      <c r="H1273" s="21"/>
      <c r="I1273" s="21"/>
      <c r="J1273" s="21"/>
      <c r="K1273" s="2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</row>
    <row r="1274" spans="1:46" ht="15">
      <c r="A1274" s="1"/>
      <c r="B1274" s="1"/>
      <c r="C1274" s="1"/>
      <c r="D1274" s="21"/>
      <c r="E1274" s="21"/>
      <c r="F1274" s="21"/>
      <c r="G1274" s="21"/>
      <c r="H1274" s="21"/>
      <c r="I1274" s="21"/>
      <c r="J1274" s="21"/>
      <c r="K1274" s="2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</row>
    <row r="1275" spans="1:46" ht="15">
      <c r="A1275" s="1"/>
      <c r="B1275" s="1"/>
      <c r="C1275" s="1"/>
      <c r="D1275" s="21"/>
      <c r="E1275" s="21"/>
      <c r="F1275" s="21"/>
      <c r="G1275" s="21"/>
      <c r="H1275" s="21"/>
      <c r="I1275" s="21"/>
      <c r="J1275" s="21"/>
      <c r="K1275" s="2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</row>
    <row r="1276" spans="1:46" ht="15">
      <c r="A1276" s="1"/>
      <c r="B1276" s="1"/>
      <c r="C1276" s="1"/>
      <c r="D1276" s="21"/>
      <c r="E1276" s="21"/>
      <c r="F1276" s="21"/>
      <c r="G1276" s="21"/>
      <c r="H1276" s="21"/>
      <c r="I1276" s="21"/>
      <c r="J1276" s="21"/>
      <c r="K1276" s="2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</row>
    <row r="1277" spans="1:46" ht="15">
      <c r="A1277" s="1"/>
      <c r="B1277" s="1"/>
      <c r="C1277" s="1"/>
      <c r="D1277" s="21"/>
      <c r="E1277" s="21"/>
      <c r="F1277" s="21"/>
      <c r="G1277" s="21"/>
      <c r="H1277" s="21"/>
      <c r="I1277" s="21"/>
      <c r="J1277" s="21"/>
      <c r="K1277" s="2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</row>
    <row r="1278" spans="1:46" ht="15">
      <c r="A1278" s="1"/>
      <c r="B1278" s="1"/>
      <c r="C1278" s="1"/>
      <c r="D1278" s="21"/>
      <c r="E1278" s="21"/>
      <c r="F1278" s="21"/>
      <c r="G1278" s="21"/>
      <c r="H1278" s="21"/>
      <c r="I1278" s="21"/>
      <c r="J1278" s="21"/>
      <c r="K1278" s="2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</row>
    <row r="1279" spans="1:46" ht="15">
      <c r="A1279" s="1"/>
      <c r="B1279" s="1"/>
      <c r="C1279" s="1"/>
      <c r="D1279" s="21"/>
      <c r="E1279" s="21"/>
      <c r="F1279" s="21"/>
      <c r="G1279" s="21"/>
      <c r="H1279" s="21"/>
      <c r="I1279" s="21"/>
      <c r="J1279" s="21"/>
      <c r="K1279" s="2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</row>
    <row r="1280" spans="1:46" ht="15">
      <c r="A1280" s="1"/>
      <c r="B1280" s="1"/>
      <c r="C1280" s="1"/>
      <c r="D1280" s="21"/>
      <c r="E1280" s="21"/>
      <c r="F1280" s="21"/>
      <c r="G1280" s="21"/>
      <c r="H1280" s="21"/>
      <c r="I1280" s="21"/>
      <c r="J1280" s="21"/>
      <c r="K1280" s="2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</row>
    <row r="1281" spans="1:46" ht="15">
      <c r="A1281" s="1"/>
      <c r="B1281" s="1"/>
      <c r="C1281" s="1"/>
      <c r="D1281" s="21"/>
      <c r="E1281" s="21"/>
      <c r="F1281" s="21"/>
      <c r="G1281" s="21"/>
      <c r="H1281" s="21"/>
      <c r="I1281" s="21"/>
      <c r="J1281" s="21"/>
      <c r="K1281" s="2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</row>
    <row r="1282" spans="1:46" ht="15">
      <c r="A1282" s="1"/>
      <c r="B1282" s="1"/>
      <c r="C1282" s="1"/>
      <c r="D1282" s="21"/>
      <c r="E1282" s="21"/>
      <c r="F1282" s="21"/>
      <c r="G1282" s="21"/>
      <c r="H1282" s="21"/>
      <c r="I1282" s="21"/>
      <c r="J1282" s="21"/>
      <c r="K1282" s="2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</row>
    <row r="1283" spans="1:46" ht="15">
      <c r="A1283" s="1"/>
      <c r="B1283" s="1"/>
      <c r="C1283" s="1"/>
      <c r="D1283" s="21"/>
      <c r="E1283" s="21"/>
      <c r="F1283" s="21"/>
      <c r="G1283" s="21"/>
      <c r="H1283" s="21"/>
      <c r="I1283" s="21"/>
      <c r="J1283" s="21"/>
      <c r="K1283" s="2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</row>
    <row r="1284" spans="1:46" ht="15">
      <c r="A1284" s="1"/>
      <c r="B1284" s="1"/>
      <c r="C1284" s="1"/>
      <c r="D1284" s="21"/>
      <c r="E1284" s="21"/>
      <c r="F1284" s="21"/>
      <c r="G1284" s="21"/>
      <c r="H1284" s="21"/>
      <c r="I1284" s="21"/>
      <c r="J1284" s="21"/>
      <c r="K1284" s="2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</row>
    <row r="1285" spans="1:46" ht="15">
      <c r="A1285" s="1"/>
      <c r="B1285" s="1"/>
      <c r="C1285" s="1"/>
      <c r="D1285" s="21"/>
      <c r="E1285" s="21"/>
      <c r="F1285" s="21"/>
      <c r="G1285" s="21"/>
      <c r="H1285" s="21"/>
      <c r="I1285" s="21"/>
      <c r="J1285" s="21"/>
      <c r="K1285" s="2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</row>
    <row r="1286" spans="1:46" ht="15">
      <c r="A1286" s="1"/>
      <c r="B1286" s="1"/>
      <c r="C1286" s="1"/>
      <c r="D1286" s="21"/>
      <c r="E1286" s="21"/>
      <c r="F1286" s="21"/>
      <c r="G1286" s="21"/>
      <c r="H1286" s="21"/>
      <c r="I1286" s="21"/>
      <c r="J1286" s="21"/>
      <c r="K1286" s="2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</row>
    <row r="1287" spans="1:46" ht="15">
      <c r="A1287" s="1"/>
      <c r="B1287" s="1"/>
      <c r="C1287" s="1"/>
      <c r="D1287" s="21"/>
      <c r="E1287" s="21"/>
      <c r="F1287" s="21"/>
      <c r="G1287" s="21"/>
      <c r="H1287" s="21"/>
      <c r="I1287" s="21"/>
      <c r="J1287" s="21"/>
      <c r="K1287" s="2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</row>
    <row r="1288" spans="1:46" ht="15">
      <c r="A1288" s="1"/>
      <c r="B1288" s="1"/>
      <c r="C1288" s="1"/>
      <c r="D1288" s="21"/>
      <c r="E1288" s="21"/>
      <c r="F1288" s="21"/>
      <c r="G1288" s="21"/>
      <c r="H1288" s="21"/>
      <c r="I1288" s="21"/>
      <c r="J1288" s="21"/>
      <c r="K1288" s="2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</row>
    <row r="1289" spans="1:46" ht="15">
      <c r="A1289" s="1"/>
      <c r="B1289" s="1"/>
      <c r="C1289" s="1"/>
      <c r="D1289" s="21"/>
      <c r="E1289" s="21"/>
      <c r="F1289" s="21"/>
      <c r="G1289" s="21"/>
      <c r="H1289" s="21"/>
      <c r="I1289" s="21"/>
      <c r="J1289" s="21"/>
      <c r="K1289" s="2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</row>
    <row r="1290" spans="1:46" ht="15">
      <c r="A1290" s="1"/>
      <c r="B1290" s="1"/>
      <c r="C1290" s="1"/>
      <c r="D1290" s="21"/>
      <c r="E1290" s="21"/>
      <c r="F1290" s="21"/>
      <c r="G1290" s="21"/>
      <c r="H1290" s="21"/>
      <c r="I1290" s="21"/>
      <c r="J1290" s="21"/>
      <c r="K1290" s="2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</row>
    <row r="1291" spans="1:46" ht="15">
      <c r="A1291" s="1"/>
      <c r="B1291" s="1"/>
      <c r="C1291" s="1"/>
      <c r="D1291" s="21"/>
      <c r="E1291" s="21"/>
      <c r="F1291" s="21"/>
      <c r="G1291" s="21"/>
      <c r="H1291" s="21"/>
      <c r="I1291" s="21"/>
      <c r="J1291" s="21"/>
      <c r="K1291" s="2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</row>
    <row r="1292" spans="1:46" ht="15">
      <c r="A1292" s="1"/>
      <c r="B1292" s="1"/>
      <c r="C1292" s="1"/>
      <c r="D1292" s="21"/>
      <c r="E1292" s="21"/>
      <c r="F1292" s="21"/>
      <c r="G1292" s="21"/>
      <c r="H1292" s="21"/>
      <c r="I1292" s="21"/>
      <c r="J1292" s="21"/>
      <c r="K1292" s="2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</row>
    <row r="1293" spans="1:46" ht="15">
      <c r="A1293" s="1"/>
      <c r="B1293" s="1"/>
      <c r="C1293" s="1"/>
      <c r="D1293" s="21"/>
      <c r="E1293" s="21"/>
      <c r="F1293" s="21"/>
      <c r="G1293" s="21"/>
      <c r="H1293" s="21"/>
      <c r="I1293" s="21"/>
      <c r="J1293" s="21"/>
      <c r="K1293" s="2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</row>
    <row r="1294" spans="1:46" ht="15">
      <c r="A1294" s="1"/>
      <c r="B1294" s="1"/>
      <c r="C1294" s="1"/>
      <c r="D1294" s="21"/>
      <c r="E1294" s="21"/>
      <c r="F1294" s="21"/>
      <c r="G1294" s="21"/>
      <c r="H1294" s="21"/>
      <c r="I1294" s="21"/>
      <c r="J1294" s="21"/>
      <c r="K1294" s="2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</row>
    <row r="1295" spans="1:46" ht="15">
      <c r="A1295" s="1"/>
      <c r="B1295" s="1"/>
      <c r="C1295" s="1"/>
      <c r="D1295" s="21"/>
      <c r="E1295" s="21"/>
      <c r="F1295" s="21"/>
      <c r="G1295" s="21"/>
      <c r="H1295" s="21"/>
      <c r="I1295" s="21"/>
      <c r="J1295" s="21"/>
      <c r="K1295" s="2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</row>
    <row r="1296" spans="1:46" ht="15">
      <c r="A1296" s="1"/>
      <c r="B1296" s="1"/>
      <c r="C1296" s="1"/>
      <c r="D1296" s="21"/>
      <c r="E1296" s="21"/>
      <c r="F1296" s="21"/>
      <c r="G1296" s="21"/>
      <c r="H1296" s="21"/>
      <c r="I1296" s="21"/>
      <c r="J1296" s="21"/>
      <c r="K1296" s="2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</row>
    <row r="1297" spans="1:46" ht="15">
      <c r="A1297" s="1"/>
      <c r="B1297" s="1"/>
      <c r="C1297" s="1"/>
      <c r="D1297" s="21"/>
      <c r="E1297" s="21"/>
      <c r="F1297" s="21"/>
      <c r="G1297" s="21"/>
      <c r="H1297" s="21"/>
      <c r="I1297" s="21"/>
      <c r="J1297" s="21"/>
      <c r="K1297" s="2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</row>
    <row r="1298" spans="1:46" ht="15">
      <c r="A1298" s="1"/>
      <c r="B1298" s="1"/>
      <c r="C1298" s="1"/>
      <c r="D1298" s="21"/>
      <c r="E1298" s="21"/>
      <c r="F1298" s="21"/>
      <c r="G1298" s="21"/>
      <c r="H1298" s="21"/>
      <c r="I1298" s="21"/>
      <c r="J1298" s="21"/>
      <c r="K1298" s="2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</row>
    <row r="1299" spans="1:46" ht="15">
      <c r="A1299" s="1"/>
      <c r="B1299" s="1"/>
      <c r="C1299" s="1"/>
      <c r="D1299" s="21"/>
      <c r="E1299" s="21"/>
      <c r="F1299" s="21"/>
      <c r="G1299" s="21"/>
      <c r="H1299" s="21"/>
      <c r="I1299" s="21"/>
      <c r="J1299" s="21"/>
      <c r="K1299" s="2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</row>
    <row r="1300" spans="1:46" ht="15">
      <c r="A1300" s="1"/>
      <c r="B1300" s="1"/>
      <c r="C1300" s="1"/>
      <c r="D1300" s="21"/>
      <c r="E1300" s="21"/>
      <c r="F1300" s="21"/>
      <c r="G1300" s="21"/>
      <c r="H1300" s="21"/>
      <c r="I1300" s="21"/>
      <c r="J1300" s="21"/>
      <c r="K1300" s="2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</row>
    <row r="1301" spans="1:46" ht="15">
      <c r="A1301" s="1"/>
      <c r="B1301" s="1"/>
      <c r="C1301" s="1"/>
      <c r="D1301" s="21"/>
      <c r="E1301" s="21"/>
      <c r="F1301" s="21"/>
      <c r="G1301" s="21"/>
      <c r="H1301" s="21"/>
      <c r="I1301" s="21"/>
      <c r="J1301" s="21"/>
      <c r="K1301" s="2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</row>
    <row r="1302" spans="1:46" ht="15">
      <c r="A1302" s="1"/>
      <c r="B1302" s="1"/>
      <c r="C1302" s="1"/>
      <c r="D1302" s="21"/>
      <c r="E1302" s="21"/>
      <c r="F1302" s="21"/>
      <c r="G1302" s="21"/>
      <c r="H1302" s="21"/>
      <c r="I1302" s="21"/>
      <c r="J1302" s="21"/>
      <c r="K1302" s="2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</row>
    <row r="1303" spans="1:46" ht="15">
      <c r="A1303" s="1"/>
      <c r="B1303" s="1"/>
      <c r="C1303" s="1"/>
      <c r="D1303" s="21"/>
      <c r="E1303" s="21"/>
      <c r="F1303" s="21"/>
      <c r="G1303" s="21"/>
      <c r="H1303" s="21"/>
      <c r="I1303" s="21"/>
      <c r="J1303" s="21"/>
      <c r="K1303" s="2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</row>
    <row r="1304" spans="1:46" ht="15">
      <c r="A1304" s="1"/>
      <c r="B1304" s="1"/>
      <c r="C1304" s="1"/>
      <c r="D1304" s="21"/>
      <c r="E1304" s="21"/>
      <c r="F1304" s="21"/>
      <c r="G1304" s="21"/>
      <c r="H1304" s="21"/>
      <c r="I1304" s="21"/>
      <c r="J1304" s="21"/>
      <c r="K1304" s="2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</row>
    <row r="1305" spans="1:46" ht="15">
      <c r="A1305" s="1"/>
      <c r="B1305" s="1"/>
      <c r="C1305" s="1"/>
      <c r="D1305" s="21"/>
      <c r="E1305" s="21"/>
      <c r="F1305" s="21"/>
      <c r="G1305" s="21"/>
      <c r="H1305" s="21"/>
      <c r="I1305" s="21"/>
      <c r="J1305" s="21"/>
      <c r="K1305" s="2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</row>
    <row r="1306" spans="1:46" ht="15">
      <c r="A1306" s="1"/>
      <c r="B1306" s="1"/>
      <c r="C1306" s="1"/>
      <c r="D1306" s="21"/>
      <c r="E1306" s="21"/>
      <c r="F1306" s="21"/>
      <c r="G1306" s="21"/>
      <c r="H1306" s="21"/>
      <c r="I1306" s="21"/>
      <c r="J1306" s="21"/>
      <c r="K1306" s="2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</row>
    <row r="1307" spans="1:46" ht="15">
      <c r="A1307" s="1"/>
      <c r="B1307" s="1"/>
      <c r="C1307" s="1"/>
      <c r="D1307" s="21"/>
      <c r="E1307" s="21"/>
      <c r="F1307" s="21"/>
      <c r="G1307" s="21"/>
      <c r="H1307" s="21"/>
      <c r="I1307" s="21"/>
      <c r="J1307" s="21"/>
      <c r="K1307" s="2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</row>
    <row r="1308" spans="1:46" ht="15">
      <c r="A1308" s="1"/>
      <c r="B1308" s="1"/>
      <c r="C1308" s="1"/>
      <c r="D1308" s="21"/>
      <c r="E1308" s="21"/>
      <c r="F1308" s="21"/>
      <c r="G1308" s="21"/>
      <c r="H1308" s="21"/>
      <c r="I1308" s="21"/>
      <c r="J1308" s="21"/>
      <c r="K1308" s="2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</row>
    <row r="1309" spans="1:46" ht="15">
      <c r="A1309" s="1"/>
      <c r="B1309" s="1"/>
      <c r="C1309" s="1"/>
      <c r="D1309" s="21"/>
      <c r="E1309" s="21"/>
      <c r="F1309" s="21"/>
      <c r="G1309" s="21"/>
      <c r="H1309" s="21"/>
      <c r="I1309" s="21"/>
      <c r="J1309" s="21"/>
      <c r="K1309" s="2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</row>
    <row r="1310" spans="1:46" ht="15">
      <c r="A1310" s="1"/>
      <c r="B1310" s="1"/>
      <c r="C1310" s="1"/>
      <c r="D1310" s="21"/>
      <c r="E1310" s="21"/>
      <c r="F1310" s="21"/>
      <c r="G1310" s="21"/>
      <c r="H1310" s="21"/>
      <c r="I1310" s="21"/>
      <c r="J1310" s="21"/>
      <c r="K1310" s="2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</row>
    <row r="1311" spans="1:46" ht="15">
      <c r="A1311" s="1"/>
      <c r="B1311" s="1"/>
      <c r="C1311" s="1"/>
      <c r="D1311" s="21"/>
      <c r="E1311" s="21"/>
      <c r="F1311" s="21"/>
      <c r="G1311" s="21"/>
      <c r="H1311" s="21"/>
      <c r="I1311" s="21"/>
      <c r="J1311" s="21"/>
      <c r="K1311" s="2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</row>
    <row r="1312" spans="1:46" ht="15">
      <c r="A1312" s="1"/>
      <c r="B1312" s="1"/>
      <c r="C1312" s="1"/>
      <c r="D1312" s="21"/>
      <c r="E1312" s="21"/>
      <c r="F1312" s="21"/>
      <c r="G1312" s="21"/>
      <c r="H1312" s="21"/>
      <c r="I1312" s="21"/>
      <c r="J1312" s="21"/>
      <c r="K1312" s="2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</row>
    <row r="1313" spans="1:46" ht="15">
      <c r="A1313" s="1"/>
      <c r="B1313" s="1"/>
      <c r="C1313" s="1"/>
      <c r="D1313" s="21"/>
      <c r="E1313" s="21"/>
      <c r="F1313" s="21"/>
      <c r="G1313" s="21"/>
      <c r="H1313" s="21"/>
      <c r="I1313" s="21"/>
      <c r="J1313" s="21"/>
      <c r="K1313" s="2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</row>
    <row r="1314" spans="1:46" ht="15">
      <c r="A1314" s="1"/>
      <c r="B1314" s="1"/>
      <c r="C1314" s="1"/>
      <c r="D1314" s="21"/>
      <c r="E1314" s="21"/>
      <c r="F1314" s="21"/>
      <c r="G1314" s="21"/>
      <c r="H1314" s="21"/>
      <c r="I1314" s="21"/>
      <c r="J1314" s="21"/>
      <c r="K1314" s="2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</row>
    <row r="1315" spans="1:46" ht="15">
      <c r="A1315" s="1"/>
      <c r="B1315" s="1"/>
      <c r="C1315" s="1"/>
      <c r="D1315" s="21"/>
      <c r="E1315" s="21"/>
      <c r="F1315" s="21"/>
      <c r="G1315" s="21"/>
      <c r="H1315" s="21"/>
      <c r="I1315" s="21"/>
      <c r="J1315" s="21"/>
      <c r="K1315" s="2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</row>
    <row r="1316" spans="1:46" ht="15">
      <c r="A1316" s="1"/>
      <c r="B1316" s="1"/>
      <c r="C1316" s="1"/>
      <c r="D1316" s="21"/>
      <c r="E1316" s="21"/>
      <c r="F1316" s="21"/>
      <c r="G1316" s="21"/>
      <c r="H1316" s="21"/>
      <c r="I1316" s="21"/>
      <c r="J1316" s="21"/>
      <c r="K1316" s="2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</row>
    <row r="1317" spans="1:46" ht="15">
      <c r="A1317" s="1"/>
      <c r="B1317" s="1"/>
      <c r="C1317" s="1"/>
      <c r="D1317" s="21"/>
      <c r="E1317" s="21"/>
      <c r="F1317" s="21"/>
      <c r="G1317" s="21"/>
      <c r="H1317" s="21"/>
      <c r="I1317" s="21"/>
      <c r="J1317" s="21"/>
      <c r="K1317" s="2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</row>
    <row r="1318" spans="1:46" ht="15">
      <c r="A1318" s="1"/>
      <c r="B1318" s="1"/>
      <c r="C1318" s="1"/>
      <c r="D1318" s="21"/>
      <c r="E1318" s="21"/>
      <c r="F1318" s="21"/>
      <c r="G1318" s="21"/>
      <c r="H1318" s="21"/>
      <c r="I1318" s="21"/>
      <c r="J1318" s="21"/>
      <c r="K1318" s="2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</row>
    <row r="1319" spans="1:46" ht="15">
      <c r="A1319" s="1"/>
      <c r="B1319" s="1"/>
      <c r="C1319" s="1"/>
      <c r="D1319" s="21"/>
      <c r="E1319" s="21"/>
      <c r="F1319" s="21"/>
      <c r="G1319" s="21"/>
      <c r="H1319" s="21"/>
      <c r="I1319" s="21"/>
      <c r="J1319" s="21"/>
      <c r="K1319" s="2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</row>
    <row r="1320" spans="1:46" ht="15">
      <c r="A1320" s="1"/>
      <c r="B1320" s="1"/>
      <c r="C1320" s="1"/>
      <c r="D1320" s="21"/>
      <c r="E1320" s="21"/>
      <c r="F1320" s="21"/>
      <c r="G1320" s="21"/>
      <c r="H1320" s="21"/>
      <c r="I1320" s="21"/>
      <c r="J1320" s="21"/>
      <c r="K1320" s="2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</row>
    <row r="1321" spans="1:46" ht="15">
      <c r="A1321" s="1"/>
      <c r="B1321" s="1"/>
      <c r="C1321" s="1"/>
      <c r="D1321" s="21"/>
      <c r="E1321" s="21"/>
      <c r="F1321" s="21"/>
      <c r="G1321" s="21"/>
      <c r="H1321" s="21"/>
      <c r="I1321" s="21"/>
      <c r="J1321" s="21"/>
      <c r="K1321" s="2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</row>
    <row r="1322" spans="1:46" ht="15">
      <c r="A1322" s="1"/>
      <c r="B1322" s="1"/>
      <c r="C1322" s="1"/>
      <c r="D1322" s="21"/>
      <c r="E1322" s="21"/>
      <c r="F1322" s="21"/>
      <c r="G1322" s="21"/>
      <c r="H1322" s="21"/>
      <c r="I1322" s="21"/>
      <c r="J1322" s="21"/>
      <c r="K1322" s="2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</row>
    <row r="1323" spans="1:46" ht="15">
      <c r="A1323" s="1"/>
      <c r="B1323" s="1"/>
      <c r="C1323" s="1"/>
      <c r="D1323" s="21"/>
      <c r="E1323" s="21"/>
      <c r="F1323" s="21"/>
      <c r="G1323" s="21"/>
      <c r="H1323" s="21"/>
      <c r="I1323" s="21"/>
      <c r="J1323" s="21"/>
      <c r="K1323" s="2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</row>
    <row r="1324" spans="1:46" ht="15">
      <c r="A1324" s="1"/>
      <c r="B1324" s="1"/>
      <c r="C1324" s="1"/>
      <c r="D1324" s="21"/>
      <c r="E1324" s="21"/>
      <c r="F1324" s="21"/>
      <c r="G1324" s="21"/>
      <c r="H1324" s="21"/>
      <c r="I1324" s="21"/>
      <c r="J1324" s="21"/>
      <c r="K1324" s="2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</row>
    <row r="1325" spans="1:46" ht="15">
      <c r="A1325" s="1"/>
      <c r="B1325" s="1"/>
      <c r="C1325" s="1"/>
      <c r="D1325" s="21"/>
      <c r="E1325" s="21"/>
      <c r="F1325" s="21"/>
      <c r="G1325" s="21"/>
      <c r="H1325" s="21"/>
      <c r="I1325" s="21"/>
      <c r="J1325" s="21"/>
      <c r="K1325" s="2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</row>
    <row r="1326" spans="1:46" ht="15">
      <c r="A1326" s="1"/>
      <c r="B1326" s="1"/>
      <c r="C1326" s="1"/>
      <c r="D1326" s="21"/>
      <c r="E1326" s="21"/>
      <c r="F1326" s="21"/>
      <c r="G1326" s="21"/>
      <c r="H1326" s="21"/>
      <c r="I1326" s="21"/>
      <c r="J1326" s="21"/>
      <c r="K1326" s="2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</row>
    <row r="1327" spans="1:46" ht="15">
      <c r="A1327" s="1"/>
      <c r="B1327" s="1"/>
      <c r="C1327" s="1"/>
      <c r="D1327" s="21"/>
      <c r="E1327" s="21"/>
      <c r="F1327" s="21"/>
      <c r="G1327" s="21"/>
      <c r="H1327" s="21"/>
      <c r="I1327" s="21"/>
      <c r="J1327" s="21"/>
      <c r="K1327" s="2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</row>
    <row r="1328" spans="1:46" ht="15">
      <c r="A1328" s="1"/>
      <c r="B1328" s="1"/>
      <c r="C1328" s="1"/>
      <c r="D1328" s="21"/>
      <c r="E1328" s="21"/>
      <c r="F1328" s="21"/>
      <c r="G1328" s="21"/>
      <c r="H1328" s="21"/>
      <c r="I1328" s="21"/>
      <c r="J1328" s="21"/>
      <c r="K1328" s="2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</row>
    <row r="1329" spans="1:46" ht="15">
      <c r="A1329" s="1"/>
      <c r="B1329" s="1"/>
      <c r="C1329" s="1"/>
      <c r="D1329" s="21"/>
      <c r="E1329" s="21"/>
      <c r="F1329" s="21"/>
      <c r="G1329" s="21"/>
      <c r="H1329" s="21"/>
      <c r="I1329" s="21"/>
      <c r="J1329" s="21"/>
      <c r="K1329" s="2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</row>
    <row r="1330" spans="1:46" ht="15">
      <c r="A1330" s="1"/>
      <c r="B1330" s="1"/>
      <c r="C1330" s="1"/>
      <c r="D1330" s="21"/>
      <c r="E1330" s="21"/>
      <c r="F1330" s="21"/>
      <c r="G1330" s="21"/>
      <c r="H1330" s="21"/>
      <c r="I1330" s="21"/>
      <c r="J1330" s="21"/>
      <c r="K1330" s="2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</row>
    <row r="1331" spans="1:46" ht="15">
      <c r="A1331" s="1"/>
      <c r="B1331" s="1"/>
      <c r="C1331" s="1"/>
      <c r="D1331" s="21"/>
      <c r="E1331" s="21"/>
      <c r="F1331" s="21"/>
      <c r="G1331" s="21"/>
      <c r="H1331" s="21"/>
      <c r="I1331" s="21"/>
      <c r="J1331" s="21"/>
      <c r="K1331" s="2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</row>
    <row r="1332" spans="1:46" ht="15">
      <c r="A1332" s="1"/>
      <c r="B1332" s="1"/>
      <c r="C1332" s="1"/>
      <c r="D1332" s="21"/>
      <c r="E1332" s="21"/>
      <c r="F1332" s="21"/>
      <c r="G1332" s="21"/>
      <c r="H1332" s="21"/>
      <c r="I1332" s="21"/>
      <c r="J1332" s="21"/>
      <c r="K1332" s="2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</row>
    <row r="1333" spans="1:46" ht="15">
      <c r="A1333" s="1"/>
      <c r="B1333" s="1"/>
      <c r="C1333" s="1"/>
      <c r="D1333" s="21"/>
      <c r="E1333" s="21"/>
      <c r="F1333" s="21"/>
      <c r="G1333" s="21"/>
      <c r="H1333" s="21"/>
      <c r="I1333" s="21"/>
      <c r="J1333" s="21"/>
      <c r="K1333" s="2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</row>
    <row r="1334" spans="1:46" ht="15">
      <c r="A1334" s="1"/>
      <c r="B1334" s="1"/>
      <c r="C1334" s="1"/>
      <c r="D1334" s="21"/>
      <c r="E1334" s="21"/>
      <c r="F1334" s="21"/>
      <c r="G1334" s="21"/>
      <c r="H1334" s="21"/>
      <c r="I1334" s="21"/>
      <c r="J1334" s="21"/>
      <c r="K1334" s="2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</row>
    <row r="1335" spans="1:46" ht="15">
      <c r="A1335" s="1"/>
      <c r="B1335" s="1"/>
      <c r="C1335" s="1"/>
      <c r="D1335" s="21"/>
      <c r="E1335" s="21"/>
      <c r="F1335" s="21"/>
      <c r="G1335" s="21"/>
      <c r="H1335" s="21"/>
      <c r="I1335" s="21"/>
      <c r="J1335" s="21"/>
      <c r="K1335" s="2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</row>
    <row r="1336" spans="1:46" ht="15">
      <c r="A1336" s="1"/>
      <c r="B1336" s="1"/>
      <c r="C1336" s="1"/>
      <c r="D1336" s="21"/>
      <c r="E1336" s="21"/>
      <c r="F1336" s="21"/>
      <c r="G1336" s="21"/>
      <c r="H1336" s="21"/>
      <c r="I1336" s="21"/>
      <c r="J1336" s="21"/>
      <c r="K1336" s="2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</row>
    <row r="1337" spans="1:46" ht="15">
      <c r="A1337" s="1"/>
      <c r="B1337" s="1"/>
      <c r="C1337" s="1"/>
      <c r="D1337" s="21"/>
      <c r="E1337" s="21"/>
      <c r="F1337" s="21"/>
      <c r="G1337" s="21"/>
      <c r="H1337" s="21"/>
      <c r="I1337" s="21"/>
      <c r="J1337" s="21"/>
      <c r="K1337" s="2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</row>
    <row r="1338" spans="1:46" ht="15">
      <c r="A1338" s="1"/>
      <c r="B1338" s="1"/>
      <c r="C1338" s="1"/>
      <c r="D1338" s="21"/>
      <c r="E1338" s="21"/>
      <c r="F1338" s="21"/>
      <c r="G1338" s="21"/>
      <c r="H1338" s="21"/>
      <c r="I1338" s="21"/>
      <c r="J1338" s="21"/>
      <c r="K1338" s="2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</row>
    <row r="1339" spans="1:46" ht="15">
      <c r="A1339" s="1"/>
      <c r="B1339" s="1"/>
      <c r="C1339" s="1"/>
      <c r="D1339" s="21"/>
      <c r="E1339" s="21"/>
      <c r="F1339" s="21"/>
      <c r="G1339" s="21"/>
      <c r="H1339" s="21"/>
      <c r="I1339" s="21"/>
      <c r="J1339" s="21"/>
      <c r="K1339" s="2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</row>
    <row r="1340" spans="1:46" ht="15">
      <c r="A1340" s="1"/>
      <c r="B1340" s="1"/>
      <c r="C1340" s="1"/>
      <c r="D1340" s="21"/>
      <c r="E1340" s="21"/>
      <c r="F1340" s="21"/>
      <c r="G1340" s="21"/>
      <c r="H1340" s="21"/>
      <c r="I1340" s="21"/>
      <c r="J1340" s="21"/>
      <c r="K1340" s="2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</row>
    <row r="1341" spans="1:46" ht="15">
      <c r="A1341" s="1"/>
      <c r="B1341" s="1"/>
      <c r="C1341" s="1"/>
      <c r="D1341" s="21"/>
      <c r="E1341" s="21"/>
      <c r="F1341" s="21"/>
      <c r="G1341" s="21"/>
      <c r="H1341" s="21"/>
      <c r="I1341" s="21"/>
      <c r="J1341" s="21"/>
      <c r="K1341" s="2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</row>
    <row r="1342" spans="1:46" ht="15">
      <c r="A1342" s="1"/>
      <c r="B1342" s="1"/>
      <c r="C1342" s="1"/>
      <c r="D1342" s="21"/>
      <c r="E1342" s="21"/>
      <c r="F1342" s="21"/>
      <c r="G1342" s="21"/>
      <c r="H1342" s="21"/>
      <c r="I1342" s="21"/>
      <c r="J1342" s="21"/>
      <c r="K1342" s="2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</row>
    <row r="1343" spans="1:46" ht="15">
      <c r="A1343" s="1"/>
      <c r="B1343" s="1"/>
      <c r="C1343" s="1"/>
      <c r="D1343" s="21"/>
      <c r="E1343" s="21"/>
      <c r="F1343" s="21"/>
      <c r="G1343" s="21"/>
      <c r="H1343" s="21"/>
      <c r="I1343" s="21"/>
      <c r="J1343" s="21"/>
      <c r="K1343" s="2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</row>
    <row r="1344" spans="1:46" ht="15">
      <c r="A1344" s="1"/>
      <c r="B1344" s="1"/>
      <c r="C1344" s="1"/>
      <c r="D1344" s="21"/>
      <c r="E1344" s="21"/>
      <c r="F1344" s="21"/>
      <c r="G1344" s="21"/>
      <c r="H1344" s="21"/>
      <c r="I1344" s="21"/>
      <c r="J1344" s="21"/>
      <c r="K1344" s="2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</row>
    <row r="1345" spans="1:46" ht="15">
      <c r="A1345" s="1"/>
      <c r="B1345" s="1"/>
      <c r="C1345" s="1"/>
      <c r="D1345" s="21"/>
      <c r="E1345" s="21"/>
      <c r="F1345" s="21"/>
      <c r="G1345" s="21"/>
      <c r="H1345" s="21"/>
      <c r="I1345" s="21"/>
      <c r="J1345" s="21"/>
      <c r="K1345" s="2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</row>
    <row r="1346" spans="1:46" ht="15">
      <c r="A1346" s="1"/>
      <c r="B1346" s="1"/>
      <c r="C1346" s="1"/>
      <c r="D1346" s="21"/>
      <c r="E1346" s="21"/>
      <c r="F1346" s="21"/>
      <c r="G1346" s="21"/>
      <c r="H1346" s="21"/>
      <c r="I1346" s="21"/>
      <c r="J1346" s="21"/>
      <c r="K1346" s="2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</row>
    <row r="1347" spans="1:46" ht="15">
      <c r="A1347" s="1"/>
      <c r="B1347" s="1"/>
      <c r="C1347" s="1"/>
      <c r="D1347" s="21"/>
      <c r="E1347" s="21"/>
      <c r="F1347" s="21"/>
      <c r="G1347" s="21"/>
      <c r="H1347" s="21"/>
      <c r="I1347" s="21"/>
      <c r="J1347" s="21"/>
      <c r="K1347" s="2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</row>
    <row r="1348" spans="1:46" ht="15">
      <c r="A1348" s="1"/>
      <c r="B1348" s="1"/>
      <c r="C1348" s="1"/>
      <c r="D1348" s="21"/>
      <c r="E1348" s="21"/>
      <c r="F1348" s="21"/>
      <c r="G1348" s="21"/>
      <c r="H1348" s="21"/>
      <c r="I1348" s="21"/>
      <c r="J1348" s="21"/>
      <c r="K1348" s="2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</row>
    <row r="1349" spans="1:46" ht="15">
      <c r="A1349" s="1"/>
      <c r="B1349" s="1"/>
      <c r="C1349" s="1"/>
      <c r="D1349" s="21"/>
      <c r="E1349" s="21"/>
      <c r="F1349" s="21"/>
      <c r="G1349" s="21"/>
      <c r="H1349" s="21"/>
      <c r="I1349" s="21"/>
      <c r="J1349" s="21"/>
      <c r="K1349" s="2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</row>
    <row r="1350" spans="1:46" ht="15">
      <c r="A1350" s="1"/>
      <c r="B1350" s="1"/>
      <c r="C1350" s="1"/>
      <c r="D1350" s="21"/>
      <c r="E1350" s="21"/>
      <c r="F1350" s="21"/>
      <c r="G1350" s="21"/>
      <c r="H1350" s="21"/>
      <c r="I1350" s="21"/>
      <c r="J1350" s="21"/>
      <c r="K1350" s="2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</row>
    <row r="1351" spans="1:46" ht="15">
      <c r="A1351" s="1"/>
      <c r="B1351" s="1"/>
      <c r="C1351" s="1"/>
      <c r="D1351" s="21"/>
      <c r="E1351" s="21"/>
      <c r="F1351" s="21"/>
      <c r="G1351" s="21"/>
      <c r="H1351" s="21"/>
      <c r="I1351" s="21"/>
      <c r="J1351" s="21"/>
      <c r="K1351" s="2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</row>
    <row r="1352" spans="1:46" ht="15">
      <c r="A1352" s="1"/>
      <c r="B1352" s="1"/>
      <c r="C1352" s="1"/>
      <c r="D1352" s="21"/>
      <c r="E1352" s="21"/>
      <c r="F1352" s="21"/>
      <c r="G1352" s="21"/>
      <c r="H1352" s="21"/>
      <c r="I1352" s="21"/>
      <c r="J1352" s="21"/>
      <c r="K1352" s="2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</row>
    <row r="1353" spans="1:46" ht="15">
      <c r="A1353" s="1"/>
      <c r="B1353" s="1"/>
      <c r="C1353" s="1"/>
      <c r="D1353" s="21"/>
      <c r="E1353" s="21"/>
      <c r="F1353" s="21"/>
      <c r="G1353" s="21"/>
      <c r="H1353" s="21"/>
      <c r="I1353" s="21"/>
      <c r="J1353" s="21"/>
      <c r="K1353" s="2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</row>
    <row r="1354" spans="1:46" ht="15">
      <c r="A1354" s="1"/>
      <c r="B1354" s="1"/>
      <c r="C1354" s="1"/>
      <c r="D1354" s="21"/>
      <c r="E1354" s="21"/>
      <c r="F1354" s="21"/>
      <c r="G1354" s="21"/>
      <c r="H1354" s="21"/>
      <c r="I1354" s="21"/>
      <c r="J1354" s="21"/>
      <c r="K1354" s="2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</row>
    <row r="1355" spans="1:46" ht="15">
      <c r="A1355" s="1"/>
      <c r="B1355" s="1"/>
      <c r="C1355" s="1"/>
      <c r="D1355" s="21"/>
      <c r="E1355" s="21"/>
      <c r="F1355" s="21"/>
      <c r="G1355" s="21"/>
      <c r="H1355" s="21"/>
      <c r="I1355" s="21"/>
      <c r="J1355" s="21"/>
      <c r="K1355" s="2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</row>
    <row r="1356" spans="1:46" ht="15">
      <c r="A1356" s="1"/>
      <c r="B1356" s="1"/>
      <c r="C1356" s="1"/>
      <c r="D1356" s="21"/>
      <c r="E1356" s="21"/>
      <c r="F1356" s="21"/>
      <c r="G1356" s="21"/>
      <c r="H1356" s="21"/>
      <c r="I1356" s="21"/>
      <c r="J1356" s="21"/>
      <c r="K1356" s="2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</row>
    <row r="1357" spans="1:46" ht="15">
      <c r="A1357" s="1"/>
      <c r="B1357" s="1"/>
      <c r="C1357" s="1"/>
      <c r="D1357" s="21"/>
      <c r="E1357" s="21"/>
      <c r="F1357" s="21"/>
      <c r="G1357" s="21"/>
      <c r="H1357" s="21"/>
      <c r="I1357" s="21"/>
      <c r="J1357" s="21"/>
      <c r="K1357" s="2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</row>
    <row r="1358" spans="1:46" ht="15">
      <c r="A1358" s="1"/>
      <c r="B1358" s="1"/>
      <c r="C1358" s="1"/>
      <c r="D1358" s="21"/>
      <c r="E1358" s="21"/>
      <c r="F1358" s="21"/>
      <c r="G1358" s="21"/>
      <c r="H1358" s="21"/>
      <c r="I1358" s="21"/>
      <c r="J1358" s="21"/>
      <c r="K1358" s="2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</row>
    <row r="1359" spans="1:46" ht="15">
      <c r="A1359" s="1"/>
      <c r="B1359" s="1"/>
      <c r="C1359" s="1"/>
      <c r="D1359" s="21"/>
      <c r="E1359" s="21"/>
      <c r="F1359" s="21"/>
      <c r="G1359" s="21"/>
      <c r="H1359" s="21"/>
      <c r="I1359" s="21"/>
      <c r="J1359" s="21"/>
      <c r="K1359" s="2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</row>
    <row r="1360" spans="1:46" ht="15">
      <c r="A1360" s="1"/>
      <c r="B1360" s="1"/>
      <c r="C1360" s="1"/>
      <c r="D1360" s="21"/>
      <c r="E1360" s="21"/>
      <c r="F1360" s="21"/>
      <c r="G1360" s="21"/>
      <c r="H1360" s="21"/>
      <c r="I1360" s="21"/>
      <c r="J1360" s="21"/>
      <c r="K1360" s="2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</row>
    <row r="1361" spans="1:46" ht="15">
      <c r="A1361" s="1"/>
      <c r="B1361" s="1"/>
      <c r="C1361" s="1"/>
      <c r="D1361" s="21"/>
      <c r="E1361" s="21"/>
      <c r="F1361" s="21"/>
      <c r="G1361" s="21"/>
      <c r="H1361" s="21"/>
      <c r="I1361" s="21"/>
      <c r="J1361" s="21"/>
      <c r="K1361" s="2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</row>
    <row r="1362" spans="1:46" ht="15">
      <c r="A1362" s="1"/>
      <c r="B1362" s="1"/>
      <c r="C1362" s="1"/>
      <c r="D1362" s="21"/>
      <c r="E1362" s="21"/>
      <c r="F1362" s="21"/>
      <c r="G1362" s="21"/>
      <c r="H1362" s="21"/>
      <c r="I1362" s="21"/>
      <c r="J1362" s="21"/>
      <c r="K1362" s="2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</row>
    <row r="1363" spans="1:46" ht="15">
      <c r="A1363" s="1"/>
      <c r="B1363" s="1"/>
      <c r="C1363" s="1"/>
      <c r="D1363" s="21"/>
      <c r="E1363" s="21"/>
      <c r="F1363" s="21"/>
      <c r="G1363" s="21"/>
      <c r="H1363" s="21"/>
      <c r="I1363" s="21"/>
      <c r="J1363" s="21"/>
      <c r="K1363" s="2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</row>
    <row r="1364" spans="1:46" ht="15">
      <c r="A1364" s="1"/>
      <c r="B1364" s="1"/>
      <c r="C1364" s="1"/>
      <c r="D1364" s="21"/>
      <c r="E1364" s="21"/>
      <c r="F1364" s="21"/>
      <c r="G1364" s="21"/>
      <c r="H1364" s="21"/>
      <c r="I1364" s="21"/>
      <c r="J1364" s="21"/>
      <c r="K1364" s="2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</row>
    <row r="1365" spans="1:46" ht="15">
      <c r="A1365" s="1"/>
      <c r="B1365" s="1"/>
      <c r="C1365" s="1"/>
      <c r="D1365" s="21"/>
      <c r="E1365" s="21"/>
      <c r="F1365" s="21"/>
      <c r="G1365" s="21"/>
      <c r="H1365" s="21"/>
      <c r="I1365" s="21"/>
      <c r="J1365" s="21"/>
      <c r="K1365" s="2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</row>
    <row r="1366" spans="1:46" ht="15">
      <c r="A1366" s="1"/>
      <c r="B1366" s="1"/>
      <c r="C1366" s="1"/>
      <c r="D1366" s="21"/>
      <c r="E1366" s="21"/>
      <c r="F1366" s="21"/>
      <c r="G1366" s="21"/>
      <c r="H1366" s="21"/>
      <c r="I1366" s="21"/>
      <c r="J1366" s="21"/>
      <c r="K1366" s="2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</row>
    <row r="1367" spans="1:46" ht="15">
      <c r="A1367" s="1"/>
      <c r="B1367" s="1"/>
      <c r="C1367" s="1"/>
      <c r="D1367" s="21"/>
      <c r="E1367" s="21"/>
      <c r="F1367" s="21"/>
      <c r="G1367" s="21"/>
      <c r="H1367" s="21"/>
      <c r="I1367" s="21"/>
      <c r="J1367" s="21"/>
      <c r="K1367" s="2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</row>
    <row r="1368" spans="1:46" ht="15">
      <c r="A1368" s="1"/>
      <c r="B1368" s="1"/>
      <c r="C1368" s="1"/>
      <c r="D1368" s="21"/>
      <c r="E1368" s="21"/>
      <c r="F1368" s="21"/>
      <c r="G1368" s="21"/>
      <c r="H1368" s="21"/>
      <c r="I1368" s="21"/>
      <c r="J1368" s="21"/>
      <c r="K1368" s="2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</row>
    <row r="1369" spans="1:46" ht="15">
      <c r="A1369" s="1"/>
      <c r="B1369" s="1"/>
      <c r="C1369" s="1"/>
      <c r="D1369" s="21"/>
      <c r="E1369" s="21"/>
      <c r="F1369" s="21"/>
      <c r="G1369" s="21"/>
      <c r="H1369" s="21"/>
      <c r="I1369" s="21"/>
      <c r="J1369" s="21"/>
      <c r="K1369" s="2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</row>
    <row r="1370" spans="1:46" ht="15">
      <c r="A1370" s="1"/>
      <c r="B1370" s="1"/>
      <c r="C1370" s="1"/>
      <c r="D1370" s="21"/>
      <c r="E1370" s="21"/>
      <c r="F1370" s="21"/>
      <c r="G1370" s="21"/>
      <c r="H1370" s="21"/>
      <c r="I1370" s="21"/>
      <c r="J1370" s="21"/>
      <c r="K1370" s="2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</row>
    <row r="1371" spans="1:46" ht="15">
      <c r="A1371" s="1"/>
      <c r="B1371" s="1"/>
      <c r="C1371" s="1"/>
      <c r="D1371" s="21"/>
      <c r="E1371" s="21"/>
      <c r="F1371" s="21"/>
      <c r="G1371" s="21"/>
      <c r="H1371" s="21"/>
      <c r="I1371" s="21"/>
      <c r="J1371" s="21"/>
      <c r="K1371" s="2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</row>
    <row r="1372" spans="1:46" ht="15">
      <c r="A1372" s="1"/>
      <c r="B1372" s="1"/>
      <c r="C1372" s="1"/>
      <c r="D1372" s="21"/>
      <c r="E1372" s="21"/>
      <c r="F1372" s="21"/>
      <c r="G1372" s="21"/>
      <c r="H1372" s="21"/>
      <c r="I1372" s="21"/>
      <c r="J1372" s="21"/>
      <c r="K1372" s="2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</row>
    <row r="1373" spans="1:46" ht="15">
      <c r="A1373" s="1"/>
      <c r="B1373" s="1"/>
      <c r="C1373" s="1"/>
      <c r="D1373" s="21"/>
      <c r="E1373" s="21"/>
      <c r="F1373" s="21"/>
      <c r="G1373" s="21"/>
      <c r="H1373" s="21"/>
      <c r="I1373" s="21"/>
      <c r="J1373" s="21"/>
      <c r="K1373" s="2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</row>
    <row r="1374" spans="1:46" ht="15">
      <c r="A1374" s="1"/>
      <c r="B1374" s="1"/>
      <c r="C1374" s="1"/>
      <c r="D1374" s="21"/>
      <c r="E1374" s="21"/>
      <c r="F1374" s="21"/>
      <c r="G1374" s="21"/>
      <c r="H1374" s="21"/>
      <c r="I1374" s="21"/>
      <c r="J1374" s="21"/>
      <c r="K1374" s="2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</row>
    <row r="1375" spans="1:46" ht="15">
      <c r="A1375" s="1"/>
      <c r="B1375" s="1"/>
      <c r="C1375" s="1"/>
      <c r="D1375" s="21"/>
      <c r="E1375" s="21"/>
      <c r="F1375" s="21"/>
      <c r="G1375" s="21"/>
      <c r="H1375" s="21"/>
      <c r="I1375" s="21"/>
      <c r="J1375" s="21"/>
      <c r="K1375" s="2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</row>
    <row r="1376" spans="1:46" ht="15">
      <c r="A1376" s="1"/>
      <c r="B1376" s="1"/>
      <c r="C1376" s="1"/>
      <c r="D1376" s="21"/>
      <c r="E1376" s="21"/>
      <c r="F1376" s="21"/>
      <c r="G1376" s="21"/>
      <c r="H1376" s="21"/>
      <c r="I1376" s="21"/>
      <c r="J1376" s="21"/>
      <c r="K1376" s="2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</row>
    <row r="1377" spans="1:46" ht="15">
      <c r="A1377" s="1"/>
      <c r="B1377" s="1"/>
      <c r="C1377" s="1"/>
      <c r="D1377" s="21"/>
      <c r="E1377" s="21"/>
      <c r="F1377" s="21"/>
      <c r="G1377" s="21"/>
      <c r="H1377" s="21"/>
      <c r="I1377" s="21"/>
      <c r="J1377" s="21"/>
      <c r="K1377" s="2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</row>
    <row r="1378" spans="1:46" ht="15">
      <c r="A1378" s="1"/>
      <c r="B1378" s="1"/>
      <c r="C1378" s="1"/>
      <c r="D1378" s="21"/>
      <c r="E1378" s="21"/>
      <c r="F1378" s="21"/>
      <c r="G1378" s="21"/>
      <c r="H1378" s="21"/>
      <c r="I1378" s="21"/>
      <c r="J1378" s="21"/>
      <c r="K1378" s="2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</row>
    <row r="1379" spans="1:46" ht="15">
      <c r="A1379" s="1"/>
      <c r="B1379" s="1"/>
      <c r="C1379" s="1"/>
      <c r="D1379" s="21"/>
      <c r="E1379" s="21"/>
      <c r="F1379" s="21"/>
      <c r="G1379" s="21"/>
      <c r="H1379" s="21"/>
      <c r="I1379" s="21"/>
      <c r="J1379" s="21"/>
      <c r="K1379" s="2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</row>
    <row r="1380" spans="1:46" ht="15">
      <c r="A1380" s="1"/>
      <c r="B1380" s="1"/>
      <c r="C1380" s="1"/>
      <c r="D1380" s="21"/>
      <c r="E1380" s="21"/>
      <c r="F1380" s="21"/>
      <c r="G1380" s="21"/>
      <c r="H1380" s="21"/>
      <c r="I1380" s="21"/>
      <c r="J1380" s="21"/>
      <c r="K1380" s="2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</row>
    <row r="1381" spans="1:46" ht="15">
      <c r="A1381" s="1"/>
      <c r="B1381" s="1"/>
      <c r="C1381" s="1"/>
      <c r="D1381" s="21"/>
      <c r="E1381" s="21"/>
      <c r="F1381" s="21"/>
      <c r="G1381" s="21"/>
      <c r="H1381" s="21"/>
      <c r="I1381" s="21"/>
      <c r="J1381" s="21"/>
      <c r="K1381" s="2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</row>
    <row r="1382" spans="1:46" ht="15">
      <c r="A1382" s="1"/>
      <c r="B1382" s="1"/>
      <c r="C1382" s="1"/>
      <c r="D1382" s="21"/>
      <c r="E1382" s="21"/>
      <c r="F1382" s="21"/>
      <c r="G1382" s="21"/>
      <c r="H1382" s="21"/>
      <c r="I1382" s="21"/>
      <c r="J1382" s="21"/>
      <c r="K1382" s="2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</row>
    <row r="1383" spans="1:46" ht="15">
      <c r="A1383" s="1"/>
      <c r="B1383" s="1"/>
      <c r="C1383" s="1"/>
      <c r="D1383" s="21"/>
      <c r="E1383" s="21"/>
      <c r="F1383" s="21"/>
      <c r="G1383" s="21"/>
      <c r="H1383" s="21"/>
      <c r="I1383" s="21"/>
      <c r="J1383" s="21"/>
      <c r="K1383" s="2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</row>
    <row r="1384" spans="1:46" ht="15">
      <c r="A1384" s="1"/>
      <c r="B1384" s="1"/>
      <c r="C1384" s="1"/>
      <c r="D1384" s="21"/>
      <c r="E1384" s="21"/>
      <c r="F1384" s="21"/>
      <c r="G1384" s="21"/>
      <c r="H1384" s="21"/>
      <c r="I1384" s="21"/>
      <c r="J1384" s="21"/>
      <c r="K1384" s="2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</row>
    <row r="1385" spans="1:46" ht="15">
      <c r="A1385" s="1"/>
      <c r="B1385" s="1"/>
      <c r="C1385" s="1"/>
      <c r="D1385" s="21"/>
      <c r="E1385" s="21"/>
      <c r="F1385" s="21"/>
      <c r="G1385" s="21"/>
      <c r="H1385" s="21"/>
      <c r="I1385" s="21"/>
      <c r="J1385" s="21"/>
      <c r="K1385" s="2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</row>
    <row r="1386" spans="1:46" ht="15">
      <c r="A1386" s="1"/>
      <c r="B1386" s="1"/>
      <c r="C1386" s="1"/>
      <c r="D1386" s="21"/>
      <c r="E1386" s="21"/>
      <c r="F1386" s="21"/>
      <c r="G1386" s="21"/>
      <c r="H1386" s="21"/>
      <c r="I1386" s="21"/>
      <c r="J1386" s="21"/>
      <c r="K1386" s="2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</row>
    <row r="1387" spans="1:46" ht="15">
      <c r="A1387" s="1"/>
      <c r="B1387" s="1"/>
      <c r="C1387" s="1"/>
      <c r="D1387" s="21"/>
      <c r="E1387" s="21"/>
      <c r="F1387" s="21"/>
      <c r="G1387" s="21"/>
      <c r="H1387" s="21"/>
      <c r="I1387" s="21"/>
      <c r="J1387" s="21"/>
      <c r="K1387" s="2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</row>
    <row r="1388" spans="1:46" ht="15">
      <c r="A1388" s="1"/>
      <c r="B1388" s="1"/>
      <c r="C1388" s="1"/>
      <c r="D1388" s="21"/>
      <c r="E1388" s="21"/>
      <c r="F1388" s="21"/>
      <c r="G1388" s="21"/>
      <c r="H1388" s="21"/>
      <c r="I1388" s="21"/>
      <c r="J1388" s="21"/>
      <c r="K1388" s="2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</row>
    <row r="1389" spans="1:46" ht="15">
      <c r="A1389" s="1"/>
      <c r="B1389" s="1"/>
      <c r="C1389" s="1"/>
      <c r="D1389" s="21"/>
      <c r="E1389" s="21"/>
      <c r="F1389" s="21"/>
      <c r="G1389" s="21"/>
      <c r="H1389" s="21"/>
      <c r="I1389" s="21"/>
      <c r="J1389" s="21"/>
      <c r="K1389" s="2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</row>
    <row r="1390" spans="1:46" ht="15">
      <c r="A1390" s="1"/>
      <c r="B1390" s="1"/>
      <c r="C1390" s="1"/>
      <c r="D1390" s="21"/>
      <c r="E1390" s="21"/>
      <c r="F1390" s="21"/>
      <c r="G1390" s="21"/>
      <c r="H1390" s="21"/>
      <c r="I1390" s="21"/>
      <c r="J1390" s="21"/>
      <c r="K1390" s="2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</row>
    <row r="1391" spans="1:46" ht="15">
      <c r="A1391" s="1"/>
      <c r="B1391" s="1"/>
      <c r="C1391" s="1"/>
      <c r="D1391" s="21"/>
      <c r="E1391" s="21"/>
      <c r="F1391" s="21"/>
      <c r="G1391" s="21"/>
      <c r="H1391" s="21"/>
      <c r="I1391" s="21"/>
      <c r="J1391" s="21"/>
      <c r="K1391" s="2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</row>
    <row r="1392" spans="1:46" ht="15">
      <c r="A1392" s="1"/>
      <c r="B1392" s="1"/>
      <c r="C1392" s="1"/>
      <c r="D1392" s="21"/>
      <c r="E1392" s="21"/>
      <c r="F1392" s="21"/>
      <c r="G1392" s="21"/>
      <c r="H1392" s="21"/>
      <c r="I1392" s="21"/>
      <c r="J1392" s="21"/>
      <c r="K1392" s="2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</row>
    <row r="1393" spans="1:46" ht="15">
      <c r="A1393" s="1"/>
      <c r="B1393" s="1"/>
      <c r="C1393" s="1"/>
      <c r="D1393" s="21"/>
      <c r="E1393" s="21"/>
      <c r="F1393" s="21"/>
      <c r="G1393" s="21"/>
      <c r="H1393" s="21"/>
      <c r="I1393" s="21"/>
      <c r="J1393" s="21"/>
      <c r="K1393" s="2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</row>
    <row r="1394" spans="1:46" ht="15">
      <c r="A1394" s="1"/>
      <c r="B1394" s="1"/>
      <c r="C1394" s="1"/>
      <c r="D1394" s="21"/>
      <c r="E1394" s="21"/>
      <c r="F1394" s="21"/>
      <c r="G1394" s="21"/>
      <c r="H1394" s="21"/>
      <c r="I1394" s="21"/>
      <c r="J1394" s="21"/>
      <c r="K1394" s="2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</row>
    <row r="1395" spans="1:46" ht="15">
      <c r="A1395" s="1"/>
      <c r="B1395" s="1"/>
      <c r="C1395" s="1"/>
      <c r="D1395" s="21"/>
      <c r="E1395" s="21"/>
      <c r="F1395" s="21"/>
      <c r="G1395" s="21"/>
      <c r="H1395" s="21"/>
      <c r="I1395" s="21"/>
      <c r="J1395" s="21"/>
      <c r="K1395" s="2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</row>
    <row r="1396" spans="1:46" ht="15">
      <c r="A1396" s="1"/>
      <c r="B1396" s="1"/>
      <c r="C1396" s="1"/>
      <c r="D1396" s="21"/>
      <c r="E1396" s="21"/>
      <c r="F1396" s="21"/>
      <c r="G1396" s="21"/>
      <c r="H1396" s="21"/>
      <c r="I1396" s="21"/>
      <c r="J1396" s="21"/>
      <c r="K1396" s="2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</row>
    <row r="1397" spans="1:46" ht="15">
      <c r="A1397" s="1"/>
      <c r="B1397" s="1"/>
      <c r="C1397" s="1"/>
      <c r="D1397" s="21"/>
      <c r="E1397" s="21"/>
      <c r="F1397" s="21"/>
      <c r="G1397" s="21"/>
      <c r="H1397" s="21"/>
      <c r="I1397" s="21"/>
      <c r="J1397" s="21"/>
      <c r="K1397" s="2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</row>
    <row r="1398" spans="1:46" ht="15">
      <c r="A1398" s="1"/>
      <c r="B1398" s="1"/>
      <c r="C1398" s="1"/>
      <c r="D1398" s="21"/>
      <c r="E1398" s="21"/>
      <c r="F1398" s="21"/>
      <c r="G1398" s="21"/>
      <c r="H1398" s="21"/>
      <c r="I1398" s="21"/>
      <c r="J1398" s="21"/>
      <c r="K1398" s="2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</row>
    <row r="1399" spans="1:46" ht="15">
      <c r="A1399" s="1"/>
      <c r="B1399" s="1"/>
      <c r="C1399" s="1"/>
      <c r="D1399" s="21"/>
      <c r="E1399" s="21"/>
      <c r="F1399" s="21"/>
      <c r="G1399" s="21"/>
      <c r="H1399" s="21"/>
      <c r="I1399" s="21"/>
      <c r="J1399" s="21"/>
      <c r="K1399" s="2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</row>
    <row r="1400" spans="1:46" ht="15">
      <c r="A1400" s="1"/>
      <c r="B1400" s="1"/>
      <c r="C1400" s="1"/>
      <c r="D1400" s="21"/>
      <c r="E1400" s="21"/>
      <c r="F1400" s="21"/>
      <c r="G1400" s="21"/>
      <c r="H1400" s="21"/>
      <c r="I1400" s="21"/>
      <c r="J1400" s="21"/>
      <c r="K1400" s="2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</row>
    <row r="1401" spans="1:46" ht="15">
      <c r="A1401" s="1"/>
      <c r="B1401" s="1"/>
      <c r="C1401" s="1"/>
      <c r="D1401" s="21"/>
      <c r="E1401" s="21"/>
      <c r="F1401" s="21"/>
      <c r="G1401" s="21"/>
      <c r="H1401" s="21"/>
      <c r="I1401" s="21"/>
      <c r="J1401" s="21"/>
      <c r="K1401" s="2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</row>
    <row r="1402" spans="1:46" ht="15">
      <c r="A1402" s="1"/>
      <c r="B1402" s="1"/>
      <c r="C1402" s="1"/>
      <c r="D1402" s="21"/>
      <c r="E1402" s="21"/>
      <c r="F1402" s="21"/>
      <c r="G1402" s="21"/>
      <c r="H1402" s="21"/>
      <c r="I1402" s="21"/>
      <c r="J1402" s="21"/>
      <c r="K1402" s="2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</row>
    <row r="1403" spans="1:46" ht="15">
      <c r="A1403" s="1"/>
      <c r="B1403" s="1"/>
      <c r="C1403" s="1"/>
      <c r="D1403" s="21"/>
      <c r="E1403" s="21"/>
      <c r="F1403" s="21"/>
      <c r="G1403" s="21"/>
      <c r="H1403" s="21"/>
      <c r="I1403" s="21"/>
      <c r="J1403" s="21"/>
      <c r="K1403" s="2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</row>
    <row r="1404" spans="1:46" ht="15">
      <c r="A1404" s="1"/>
      <c r="B1404" s="1"/>
      <c r="C1404" s="1"/>
      <c r="D1404" s="21"/>
      <c r="E1404" s="21"/>
      <c r="F1404" s="21"/>
      <c r="G1404" s="21"/>
      <c r="H1404" s="21"/>
      <c r="I1404" s="21"/>
      <c r="J1404" s="21"/>
      <c r="K1404" s="2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</row>
    <row r="1405" spans="1:46" ht="15">
      <c r="A1405" s="1"/>
      <c r="B1405" s="1"/>
      <c r="C1405" s="1"/>
      <c r="D1405" s="21"/>
      <c r="E1405" s="21"/>
      <c r="F1405" s="21"/>
      <c r="G1405" s="21"/>
      <c r="H1405" s="21"/>
      <c r="I1405" s="21"/>
      <c r="J1405" s="21"/>
      <c r="K1405" s="2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</row>
    <row r="1406" spans="1:46" ht="15">
      <c r="A1406" s="1"/>
      <c r="B1406" s="1"/>
      <c r="C1406" s="1"/>
      <c r="D1406" s="21"/>
      <c r="E1406" s="21"/>
      <c r="F1406" s="21"/>
      <c r="G1406" s="21"/>
      <c r="H1406" s="21"/>
      <c r="I1406" s="21"/>
      <c r="J1406" s="21"/>
      <c r="K1406" s="2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</row>
    <row r="1407" spans="1:46" ht="15">
      <c r="A1407" s="1"/>
      <c r="B1407" s="1"/>
      <c r="C1407" s="1"/>
      <c r="D1407" s="21"/>
      <c r="E1407" s="21"/>
      <c r="F1407" s="21"/>
      <c r="G1407" s="21"/>
      <c r="H1407" s="21"/>
      <c r="I1407" s="21"/>
      <c r="J1407" s="21"/>
      <c r="K1407" s="2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</row>
    <row r="1408" spans="1:46" ht="15">
      <c r="A1408" s="1"/>
      <c r="B1408" s="1"/>
      <c r="C1408" s="1"/>
      <c r="D1408" s="21"/>
      <c r="E1408" s="21"/>
      <c r="F1408" s="21"/>
      <c r="G1408" s="21"/>
      <c r="H1408" s="21"/>
      <c r="I1408" s="21"/>
      <c r="J1408" s="21"/>
      <c r="K1408" s="2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</row>
    <row r="1409" spans="1:46" ht="15">
      <c r="A1409" s="1"/>
      <c r="B1409" s="1"/>
      <c r="C1409" s="1"/>
      <c r="D1409" s="21"/>
      <c r="E1409" s="21"/>
      <c r="F1409" s="21"/>
      <c r="G1409" s="21"/>
      <c r="H1409" s="21"/>
      <c r="I1409" s="21"/>
      <c r="J1409" s="21"/>
      <c r="K1409" s="2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</row>
    <row r="1410" spans="1:46" ht="15">
      <c r="A1410" s="1"/>
      <c r="B1410" s="1"/>
      <c r="C1410" s="1"/>
      <c r="D1410" s="21"/>
      <c r="E1410" s="21"/>
      <c r="F1410" s="21"/>
      <c r="G1410" s="21"/>
      <c r="H1410" s="21"/>
      <c r="I1410" s="21"/>
      <c r="J1410" s="21"/>
      <c r="K1410" s="2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</row>
    <row r="1411" spans="1:46" ht="15">
      <c r="A1411" s="1"/>
      <c r="B1411" s="1"/>
      <c r="C1411" s="1"/>
      <c r="D1411" s="21"/>
      <c r="E1411" s="21"/>
      <c r="F1411" s="21"/>
      <c r="G1411" s="21"/>
      <c r="H1411" s="21"/>
      <c r="I1411" s="21"/>
      <c r="J1411" s="21"/>
      <c r="K1411" s="2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</row>
    <row r="1412" spans="1:46" ht="15">
      <c r="A1412" s="1"/>
      <c r="B1412" s="1"/>
      <c r="C1412" s="1"/>
      <c r="D1412" s="21"/>
      <c r="E1412" s="21"/>
      <c r="F1412" s="21"/>
      <c r="G1412" s="21"/>
      <c r="H1412" s="21"/>
      <c r="I1412" s="21"/>
      <c r="J1412" s="21"/>
      <c r="K1412" s="2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</row>
    <row r="1413" spans="1:46" ht="15">
      <c r="A1413" s="1"/>
      <c r="B1413" s="1"/>
      <c r="C1413" s="1"/>
      <c r="D1413" s="21"/>
      <c r="E1413" s="21"/>
      <c r="F1413" s="21"/>
      <c r="G1413" s="21"/>
      <c r="H1413" s="21"/>
      <c r="I1413" s="21"/>
      <c r="J1413" s="21"/>
      <c r="K1413" s="2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</row>
    <row r="1414" spans="1:46" ht="15">
      <c r="A1414" s="1"/>
      <c r="B1414" s="1"/>
      <c r="C1414" s="1"/>
      <c r="D1414" s="21"/>
      <c r="E1414" s="21"/>
      <c r="F1414" s="21"/>
      <c r="G1414" s="21"/>
      <c r="H1414" s="21"/>
      <c r="I1414" s="21"/>
      <c r="J1414" s="21"/>
      <c r="K1414" s="2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</row>
    <row r="1415" spans="1:46" ht="15">
      <c r="A1415" s="1"/>
      <c r="B1415" s="1"/>
      <c r="C1415" s="1"/>
      <c r="D1415" s="21"/>
      <c r="E1415" s="21"/>
      <c r="F1415" s="21"/>
      <c r="G1415" s="21"/>
      <c r="H1415" s="21"/>
      <c r="I1415" s="21"/>
      <c r="J1415" s="21"/>
      <c r="K1415" s="2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</row>
    <row r="1416" spans="1:46" ht="15">
      <c r="A1416" s="1"/>
      <c r="B1416" s="1"/>
      <c r="C1416" s="1"/>
      <c r="D1416" s="21"/>
      <c r="E1416" s="21"/>
      <c r="F1416" s="21"/>
      <c r="G1416" s="21"/>
      <c r="H1416" s="21"/>
      <c r="I1416" s="21"/>
      <c r="J1416" s="21"/>
      <c r="K1416" s="2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</row>
    <row r="1417" spans="1:46" ht="15">
      <c r="A1417" s="1"/>
      <c r="B1417" s="1"/>
      <c r="C1417" s="1"/>
      <c r="D1417" s="21"/>
      <c r="E1417" s="21"/>
      <c r="F1417" s="21"/>
      <c r="G1417" s="21"/>
      <c r="H1417" s="21"/>
      <c r="I1417" s="21"/>
      <c r="J1417" s="21"/>
      <c r="K1417" s="2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</row>
    <row r="1418" spans="1:46" ht="15">
      <c r="A1418" s="1"/>
      <c r="B1418" s="1"/>
      <c r="C1418" s="1"/>
      <c r="D1418" s="21"/>
      <c r="E1418" s="21"/>
      <c r="F1418" s="21"/>
      <c r="G1418" s="21"/>
      <c r="H1418" s="21"/>
      <c r="I1418" s="21"/>
      <c r="J1418" s="21"/>
      <c r="K1418" s="2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</row>
    <row r="1419" spans="1:46" ht="15">
      <c r="A1419" s="1"/>
      <c r="B1419" s="1"/>
      <c r="C1419" s="1"/>
      <c r="D1419" s="21"/>
      <c r="E1419" s="21"/>
      <c r="F1419" s="21"/>
      <c r="G1419" s="21"/>
      <c r="H1419" s="21"/>
      <c r="I1419" s="21"/>
      <c r="J1419" s="21"/>
      <c r="K1419" s="2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</row>
    <row r="1420" spans="1:46" ht="15">
      <c r="A1420" s="1"/>
      <c r="B1420" s="1"/>
      <c r="C1420" s="1"/>
      <c r="D1420" s="21"/>
      <c r="E1420" s="21"/>
      <c r="F1420" s="21"/>
      <c r="G1420" s="21"/>
      <c r="H1420" s="21"/>
      <c r="I1420" s="21"/>
      <c r="J1420" s="21"/>
      <c r="K1420" s="2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</row>
    <row r="1421" spans="1:46" ht="15">
      <c r="A1421" s="1"/>
      <c r="B1421" s="1"/>
      <c r="C1421" s="1"/>
      <c r="D1421" s="21"/>
      <c r="E1421" s="21"/>
      <c r="F1421" s="21"/>
      <c r="G1421" s="21"/>
      <c r="H1421" s="21"/>
      <c r="I1421" s="21"/>
      <c r="J1421" s="21"/>
      <c r="K1421" s="2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</row>
    <row r="1422" spans="1:46" ht="15">
      <c r="A1422" s="1"/>
      <c r="B1422" s="1"/>
      <c r="C1422" s="1"/>
      <c r="D1422" s="21"/>
      <c r="E1422" s="21"/>
      <c r="F1422" s="21"/>
      <c r="G1422" s="21"/>
      <c r="H1422" s="21"/>
      <c r="I1422" s="21"/>
      <c r="J1422" s="21"/>
      <c r="K1422" s="2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</row>
    <row r="1423" spans="1:46" ht="15">
      <c r="A1423" s="1"/>
      <c r="B1423" s="1"/>
      <c r="C1423" s="1"/>
      <c r="D1423" s="21"/>
      <c r="E1423" s="21"/>
      <c r="F1423" s="21"/>
      <c r="G1423" s="21"/>
      <c r="H1423" s="21"/>
      <c r="I1423" s="21"/>
      <c r="J1423" s="21"/>
      <c r="K1423" s="2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</row>
    <row r="1424" spans="1:46" ht="15">
      <c r="A1424" s="1"/>
      <c r="B1424" s="1"/>
      <c r="C1424" s="1"/>
      <c r="D1424" s="21"/>
      <c r="E1424" s="21"/>
      <c r="F1424" s="21"/>
      <c r="G1424" s="21"/>
      <c r="H1424" s="21"/>
      <c r="I1424" s="21"/>
      <c r="J1424" s="21"/>
      <c r="K1424" s="2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</row>
  </sheetData>
  <sheetProtection/>
  <printOptions/>
  <pageMargins left="0.1968503937007874" right="0.1968503937007874" top="0.3937007874015748" bottom="0.1968503937007874" header="0.31496062992125984" footer="0.31496062992125984"/>
  <pageSetup fitToHeight="0" fitToWidth="1" horizontalDpi="600" verticalDpi="600" orientation="portrait" paperSize="9" scale="47" r:id="rId1"/>
  <rowBreaks count="2" manualBreakCount="2">
    <brk id="52" max="16" man="1"/>
    <brk id="1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cassir</dc:creator>
  <cp:keywords/>
  <dc:description/>
  <cp:lastModifiedBy>Пользователь Windows</cp:lastModifiedBy>
  <cp:lastPrinted>2019-09-02T08:01:19Z</cp:lastPrinted>
  <dcterms:created xsi:type="dcterms:W3CDTF">2016-05-16T03:52:02Z</dcterms:created>
  <dcterms:modified xsi:type="dcterms:W3CDTF">2019-09-17T13:03:27Z</dcterms:modified>
  <cp:category/>
  <cp:version/>
  <cp:contentType/>
  <cp:contentStatus/>
</cp:coreProperties>
</file>